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9020" windowHeight="126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стр.10_12!$A$2:$L$45</definedName>
  </definedNames>
  <calcPr calcId="144525"/>
</workbook>
</file>

<file path=xl/calcChain.xml><?xml version="1.0" encoding="utf-8"?>
<calcChain xmlns="http://schemas.openxmlformats.org/spreadsheetml/2006/main">
  <c r="AZ151" i="4" l="1"/>
  <c r="BT151" i="4"/>
  <c r="CK151" i="4"/>
  <c r="BT57" i="4"/>
  <c r="AZ57" i="4"/>
  <c r="CK57" i="4"/>
  <c r="AZ159" i="4" l="1"/>
  <c r="CK47" i="4" l="1"/>
  <c r="BT47" i="4"/>
  <c r="AZ47" i="4"/>
  <c r="CK46" i="4"/>
  <c r="BT46" i="4"/>
  <c r="AZ46" i="4"/>
  <c r="CK161" i="4" l="1"/>
  <c r="CK62" i="4"/>
  <c r="BT62" i="4"/>
  <c r="AZ62" i="4"/>
  <c r="BT160" i="4" l="1"/>
  <c r="CK158" i="4"/>
  <c r="BT158" i="4"/>
  <c r="BT90" i="4"/>
  <c r="BT89" i="4"/>
  <c r="CK41" i="4" l="1"/>
  <c r="CK160" i="4" s="1"/>
  <c r="BT41" i="4"/>
  <c r="AZ41" i="4"/>
  <c r="AZ160" i="4" s="1"/>
  <c r="CK38" i="4"/>
  <c r="BT38" i="4"/>
  <c r="AZ38" i="4"/>
  <c r="CK146" i="4" l="1"/>
  <c r="CK143" i="4" s="1"/>
  <c r="CK150" i="4" s="1"/>
  <c r="AZ146" i="4"/>
  <c r="AZ143" i="4" s="1"/>
  <c r="AZ150" i="4" s="1"/>
  <c r="AZ138" i="4"/>
  <c r="AZ135" i="4"/>
  <c r="CK126" i="4"/>
  <c r="BT126" i="4"/>
  <c r="BT122" i="4" s="1"/>
  <c r="AZ126" i="4"/>
  <c r="CK123" i="4"/>
  <c r="CK122" i="4" s="1"/>
  <c r="BT123" i="4"/>
  <c r="AZ123" i="4"/>
  <c r="AZ122" i="4" s="1"/>
  <c r="AZ70" i="4" s="1"/>
  <c r="CK116" i="4"/>
  <c r="CK115" i="4" s="1"/>
  <c r="BT116" i="4"/>
  <c r="AZ116" i="4"/>
  <c r="AZ115" i="4" s="1"/>
  <c r="BT115" i="4"/>
  <c r="CK88" i="4"/>
  <c r="CK87" i="4" s="1"/>
  <c r="CK72" i="4" s="1"/>
  <c r="CK70" i="4" s="1"/>
  <c r="BT88" i="4"/>
  <c r="AZ88" i="4"/>
  <c r="AZ87" i="4" s="1"/>
  <c r="AZ75" i="4"/>
  <c r="AZ74" i="4"/>
  <c r="BT73" i="4"/>
  <c r="BT87" i="4" l="1"/>
  <c r="BT70" i="4"/>
  <c r="AZ73" i="4"/>
</calcChain>
</file>

<file path=xl/sharedStrings.xml><?xml version="1.0" encoding="utf-8"?>
<sst xmlns="http://schemas.openxmlformats.org/spreadsheetml/2006/main" count="568" uniqueCount="292">
  <si>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</si>
  <si>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</si>
  <si>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</si>
  <si>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</si>
  <si>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</si>
  <si>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</si>
  <si>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</si>
  <si>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</si>
  <si>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</si>
  <si>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</si>
  <si>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</si>
  <si>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</si>
  <si>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</si>
  <si>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</si>
  <si>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</si>
  <si>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</si>
  <si>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</si>
  <si>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</si>
  <si>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</si>
  <si>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</si>
  <si>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</si>
  <si>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</si>
  <si>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</si>
  <si>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</si>
  <si>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</si>
  <si>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</si>
  <si>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</si>
  <si>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</si>
  <si>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</si>
  <si>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</si>
  <si>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</si>
  <si>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</si>
  <si>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</si>
  <si>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</si>
  <si>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</si>
  <si>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</si>
  <si>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</si>
  <si>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</si>
  <si>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</si>
  <si>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</si>
  <si>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</si>
  <si>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</si>
  <si>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</si>
  <si>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</si>
  <si>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</si>
  <si>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</si>
  <si>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</si>
  <si>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</si>
  <si>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</si>
  <si>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</si>
  <si>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</si>
  <si>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</si>
  <si>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</si>
  <si>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</si>
  <si>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</si>
  <si>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</si>
  <si>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</si>
  <si>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</si>
  <si>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</si>
  <si>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</si>
  <si>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</si>
  <si>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</si>
  <si>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</si>
  <si>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</si>
  <si>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</si>
  <si>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</si>
  <si>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</si>
  <si>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</si>
  <si>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</si>
  <si>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</si>
  <si>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</si>
  <si>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</si>
  <si>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</si>
  <si>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</si>
  <si>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</si>
  <si>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</si>
  <si>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</si>
  <si>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</si>
  <si>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</si>
  <si>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</si>
  <si>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</si>
  <si>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</si>
  <si>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</si>
  <si>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</si>
  <si>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</si>
  <si>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</si>
  <si>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</si>
  <si>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</si>
  <si>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</si>
  <si>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</si>
  <si>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</si>
  <si>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</si>
  <si>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</si>
  <si>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</si>
  <si>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</si>
  <si>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</si>
  <si>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</si>
  <si>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</si>
  <si>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</si>
  <si>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</si>
  <si>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</si>
  <si>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</si>
  <si>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</si>
  <si>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</si>
  <si>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</si>
  <si>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</si>
  <si>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</si>
  <si>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</si>
  <si>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</si>
  <si>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</si>
  <si>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</si>
  <si>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</si>
  <si>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</si>
  <si>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</si>
  <si>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</si>
  <si>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</si>
  <si>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</si>
  <si>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</si>
  <si>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</si>
  <si>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</si>
  <si>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</si>
  <si>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</si>
  <si>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</si>
  <si>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</si>
  <si>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</si>
  <si>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</si>
  <si>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</si>
  <si>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</si>
  <si>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</si>
  <si>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</si>
  <si>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</si>
  <si>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</si>
  <si>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</si>
  <si>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</si>
  <si>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</si>
  <si>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</si>
  <si>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</si>
  <si>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</si>
  <si>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</si>
  <si>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</si>
  <si>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</si>
  <si>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</si>
  <si>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</si>
  <si>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</si>
  <si>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</si>
  <si>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</si>
  <si>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</si>
  <si>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</si>
  <si>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</si>
  <si>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</si>
  <si>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</si>
  <si>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</si>
  <si>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</si>
  <si>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</si>
  <si>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</si>
  <si>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</si>
  <si>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</si>
  <si>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</si>
  <si>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</si>
  <si>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</si>
  <si>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</si>
  <si>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</si>
  <si>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</si>
  <si>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</si>
  <si>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</si>
  <si>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</si>
  <si>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</si>
  <si>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</si>
  <si>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</si>
  <si>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</si>
  <si>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</si>
  <si>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</si>
  <si>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</si>
  <si>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</si>
  <si>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</si>
  <si>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</si>
  <si>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</si>
  <si>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</si>
  <si>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</si>
  <si>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</si>
  <si>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</si>
  <si>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</si>
  <si>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</si>
  <si>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</si>
  <si>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</si>
  <si>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</si>
  <si>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</si>
  <si>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</si>
  <si>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</si>
  <si>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</si>
  <si>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</si>
  <si>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</si>
  <si>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</si>
  <si>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</si>
  <si>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</si>
  <si>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</si>
  <si>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</si>
  <si>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</si>
  <si>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</si>
  <si>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</si>
  <si>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</si>
  <si>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</si>
  <si>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</si>
  <si>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</si>
  <si>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</si>
  <si>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</si>
  <si>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</si>
  <si>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</si>
  <si>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</si>
  <si>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</si>
  <si>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</si>
  <si>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</si>
  <si>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</si>
  <si>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</si>
  <si>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</si>
  <si>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</si>
  <si>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</si>
  <si>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</si>
  <si>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</si>
  <si>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</si>
  <si>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</si>
  <si>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</si>
  <si>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</si>
  <si>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</si>
  <si>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</si>
  <si>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</si>
  <si>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</si>
  <si>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</si>
  <si>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</si>
  <si>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</si>
  <si>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</si>
  <si>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</si>
  <si>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</si>
  <si>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</si>
  <si>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</si>
  <si>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</si>
  <si>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</si>
  <si>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</si>
  <si>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</si>
  <si>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</si>
  <si>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</si>
  <si>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</si>
  <si>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</si>
  <si>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</si>
  <si>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</si>
  <si>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</si>
  <si>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</si>
  <si>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</si>
  <si>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</si>
  <si>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</si>
  <si>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</si>
  <si>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</si>
  <si>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</si>
  <si>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</si>
  <si>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</si>
  <si>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</si>
  <si>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</si>
  <si>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</si>
  <si>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</si>
  <si>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</si>
  <si>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</si>
  <si>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</si>
  <si>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</si>
  <si>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</si>
  <si>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</si>
  <si>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</si>
  <si>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</si>
  <si>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</si>
  <si>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</si>
  <si>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</si>
  <si>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</si>
  <si>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Акционерное общество "Магаданэлектросеть"</t>
  </si>
  <si>
    <t>АО "Магаданэлектросеть"</t>
  </si>
  <si>
    <t>г.Магадан, ул.Пролетарская,д.98</t>
  </si>
  <si>
    <t>Баранов Игорь Юрьевич</t>
  </si>
  <si>
    <t>не утверждена</t>
  </si>
  <si>
    <t>не устанавливается</t>
  </si>
  <si>
    <t>490901001</t>
  </si>
  <si>
    <t>main@oaomes.ru</t>
  </si>
  <si>
    <t>(4132)201-040</t>
  </si>
  <si>
    <t>(4132)606-385</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</si>
  <si>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</si>
  <si>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Расходы, связанные с производством и реализацией товаров, работ
и услуг **</t>
    </r>
    <r>
      <rPr>
        <vertAlign val="superscript"/>
        <sz val="11"/>
        <rFont val="Times New Roman"/>
        <family val="1"/>
        <charset val="204"/>
      </rPr>
      <t>,</t>
    </r>
    <r>
      <rPr>
        <sz val="11"/>
        <rFont val="Times New Roman"/>
        <family val="1"/>
        <charset val="204"/>
      </rPr>
      <t xml:space="preserve"> ****;
операционные (подконтрольные)
расходы *** - всего</t>
    </r>
  </si>
  <si>
    <r>
      <t>Расходы, за исключением указанных в позиции
4.1 **</t>
    </r>
    <r>
      <rPr>
        <vertAlign val="superscript"/>
        <sz val="11"/>
        <rFont val="Times New Roman"/>
        <family val="1"/>
        <charset val="204"/>
      </rPr>
      <t>,</t>
    </r>
    <r>
      <rPr>
        <sz val="11"/>
        <rFont val="Times New Roman"/>
        <family val="1"/>
        <charset val="204"/>
      </rPr>
      <t xml:space="preserve"> ****;
неподконтрольные
расходы *** - всего ***</t>
    </r>
  </si>
  <si>
    <t>ДЦиТ приказ № 4/2019-/ИП от 31.10.2019г размещено на сайте https://deptarif.49gov.ru/activities/control/investment_programs/  Проект внесения изменений в инвестицинной программу на 2020-2022 гг направлен на согласование  в ДЦиТ и размещен на сайте https://deptarif.49gov.ru/activities/control/investment_programs/</t>
  </si>
  <si>
    <t xml:space="preserve"> сбытовой надбавки на </t>
  </si>
  <si>
    <t>о размере цен (тарифов)</t>
  </si>
  <si>
    <t>"Отраслевое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27.02.2018) Индексация № 24- АК/2019 от 14.03.2019г</t>
  </si>
  <si>
    <t>2023</t>
  </si>
  <si>
    <t> размещено на сайте https://deptarif.49gov.ru/activities/control/investment_programs/ Проект ИП АО "Магаданэлектросеть" на период 2023-2025 гг. Согласован :https://deptarif.49gov.ru/common/upload/16/editor/file/doc_print.pdf Заключение МИНВОСТОКРАЗВИТИЕ 08.04.2022г.</t>
  </si>
  <si>
    <t xml:space="preserve">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27.02.2018) Индексация № 24- АК/2019 от 14.03.2019г  Индексация от 2 декабря 2021 г. NN 01/172, 287-АК/2021 </t>
  </si>
  <si>
    <t>Программа энергосбережения и повышения энергетической эффективности АО "Магаданэлектросеть" на 2023-2025гг утверждена 14.03.2022г.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</si>
</sst>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6" x14ac:knownFonts="1">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0"/>
      <name val="Arial Cyr"/>
      <charset val="204"/>
    </font>
    <font>
      <b/>
      <sz val="11"/>
      <name val="Times New Roman"/>
      <family val="1"/>
      <charset val="204"/>
    </font>
    <font>
      <b/>
      <i/>
      <sz val="11"/>
      <name val="Times New Roman"/>
      <family val="1"/>
      <charset val="204"/>
    </font>
    <font>
      <b/>
      <i/>
      <sz val="11"/>
      <name val="Arial Cyr"/>
      <charset val="204"/>
    </font>
    <font>
      <vertAlign val="superscript"/>
      <sz val="11"/>
      <name val="Times New Roman"/>
      <family val="1"/>
      <charset val="204"/>
    </font>
    <font>
      <sz val="10"/>
      <color theme="1"/>
      <name val="Times New Roman"/>
      <family val="1"/>
      <charset val="204"/>
    </font>
    <font>
      <sz val="9"/>
      <color rgb="FF000000"/>
      <name val="Tahoma"/>
      <family val="2"/>
      <charset val="204"/>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C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0" fontId="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96">
    <xf numFmtId="0" fontId="0" fillId="0" borderId="0" xfId="0"/>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2" fillId="0" borderId="0" xfId="0" applyNumberFormat="1" applyFont="1" applyBorder="1" applyAlignment="1">
      <alignment horizontal="left" vertical="top"/>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top"/>
    </xf>
    <xf numFmtId="0" fontId="4" fillId="0" borderId="1" xfId="0" applyNumberFormat="1" applyFont="1" applyBorder="1" applyAlignment="1">
      <alignment horizontal="center" vertical="top" wrapText="1"/>
    </xf>
    <xf numFmtId="49" fontId="4"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3" fillId="2" borderId="0" xfId="0" applyNumberFormat="1" applyFont="1" applyFill="1" applyBorder="1" applyAlignment="1">
      <alignment horizontal="left"/>
    </xf>
    <xf numFmtId="0" fontId="3" fillId="2" borderId="0" xfId="0" applyNumberFormat="1" applyFont="1" applyFill="1" applyBorder="1" applyAlignment="1">
      <alignment horizontal="right"/>
    </xf>
    <xf numFmtId="0" fontId="10" fillId="2" borderId="0" xfId="0" applyNumberFormat="1" applyFont="1" applyFill="1" applyBorder="1" applyAlignment="1">
      <alignment horizontal="left"/>
    </xf>
    <xf numFmtId="0" fontId="3" fillId="2" borderId="0" xfId="0" applyNumberFormat="1" applyFont="1" applyFill="1" applyBorder="1" applyAlignment="1">
      <alignment horizontal="center"/>
    </xf>
    <xf numFmtId="0" fontId="10" fillId="2" borderId="0" xfId="0" applyNumberFormat="1" applyFont="1" applyFill="1" applyBorder="1" applyAlignment="1">
      <alignment horizontal="right"/>
    </xf>
    <xf numFmtId="0" fontId="3" fillId="2" borderId="0" xfId="0" applyNumberFormat="1" applyFont="1" applyFill="1" applyBorder="1" applyAlignment="1">
      <alignment horizontal="left" vertical="center"/>
    </xf>
    <xf numFmtId="4" fontId="3" fillId="2" borderId="0" xfId="0" applyNumberFormat="1" applyFont="1" applyFill="1" applyBorder="1" applyAlignment="1">
      <alignment horizontal="left"/>
    </xf>
    <xf numFmtId="4" fontId="3" fillId="2" borderId="2" xfId="0" applyNumberFormat="1" applyFont="1" applyFill="1" applyBorder="1" applyAlignment="1">
      <alignment vertical="top" wrapText="1"/>
    </xf>
    <xf numFmtId="4" fontId="3" fillId="2" borderId="3" xfId="0" applyNumberFormat="1" applyFont="1" applyFill="1" applyBorder="1" applyAlignment="1">
      <alignment vertical="top" wrapText="1"/>
    </xf>
    <xf numFmtId="4" fontId="3" fillId="2" borderId="4" xfId="0" applyNumberFormat="1" applyFont="1" applyFill="1" applyBorder="1" applyAlignment="1">
      <alignment vertical="top" wrapText="1"/>
    </xf>
    <xf numFmtId="0" fontId="15" fillId="5" borderId="10" xfId="0" applyFont="1" applyFill="1" applyBorder="1" applyAlignment="1">
      <alignment horizontal="right" vertical="center" wrapText="1"/>
    </xf>
    <xf numFmtId="49" fontId="3" fillId="2" borderId="5" xfId="0" applyNumberFormat="1" applyFont="1" applyFill="1" applyBorder="1" applyAlignment="1">
      <alignment horizontal="center" vertical="top"/>
    </xf>
    <xf numFmtId="0" fontId="3" fillId="2" borderId="5" xfId="0" applyNumberFormat="1" applyFont="1" applyFill="1" applyBorder="1" applyAlignment="1">
      <alignment horizontal="left" vertical="top" wrapText="1"/>
    </xf>
    <xf numFmtId="0" fontId="3" fillId="2" borderId="6" xfId="0" applyNumberFormat="1" applyFont="1" applyFill="1" applyBorder="1" applyAlignment="1">
      <alignment horizontal="center" vertical="top" wrapText="1"/>
    </xf>
    <xf numFmtId="0" fontId="3" fillId="2" borderId="5" xfId="0" applyNumberFormat="1" applyFont="1" applyFill="1" applyBorder="1" applyAlignment="1">
      <alignment horizontal="center" vertical="top" wrapText="1"/>
    </xf>
    <xf numFmtId="0" fontId="3" fillId="2" borderId="7"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0" fontId="3" fillId="3" borderId="1" xfId="0" applyNumberFormat="1" applyFont="1" applyFill="1" applyBorder="1" applyAlignment="1">
      <alignment horizontal="left" vertical="top" wrapText="1"/>
    </xf>
    <xf numFmtId="0" fontId="3" fillId="2" borderId="8" xfId="0" applyNumberFormat="1" applyFont="1" applyFill="1" applyBorder="1" applyAlignment="1">
      <alignment horizontal="center" wrapText="1"/>
    </xf>
    <xf numFmtId="0" fontId="3" fillId="3" borderId="1" xfId="0" applyNumberFormat="1" applyFont="1" applyFill="1" applyBorder="1" applyAlignment="1">
      <alignment horizontal="center" vertical="top" wrapText="1"/>
    </xf>
    <xf numFmtId="0"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0" fontId="3" fillId="3" borderId="1" xfId="3" applyNumberFormat="1" applyFont="1" applyFill="1" applyBorder="1" applyAlignment="1">
      <alignment horizontal="center" vertical="center" wrapText="1"/>
    </xf>
    <xf numFmtId="49" fontId="3" fillId="2" borderId="1" xfId="0" applyNumberFormat="1" applyFont="1" applyFill="1" applyBorder="1" applyAlignment="1">
      <alignment horizontal="center" vertical="top"/>
    </xf>
    <xf numFmtId="0" fontId="3" fillId="2" borderId="1" xfId="0" applyNumberFormat="1" applyFont="1" applyFill="1" applyBorder="1" applyAlignment="1">
      <alignment horizontal="left" vertical="top" wrapText="1"/>
    </xf>
    <xf numFmtId="0"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top" wrapText="1"/>
    </xf>
    <xf numFmtId="0" fontId="10" fillId="3" borderId="1" xfId="0" applyNumberFormat="1" applyFont="1" applyFill="1" applyBorder="1" applyAlignment="1">
      <alignment horizontal="center" vertical="top" wrapText="1"/>
    </xf>
    <xf numFmtId="4" fontId="10" fillId="3"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3" fontId="3" fillId="3" borderId="1"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top" wrapText="1"/>
    </xf>
    <xf numFmtId="0" fontId="3" fillId="4" borderId="1" xfId="0" applyNumberFormat="1" applyFont="1" applyFill="1" applyBorder="1" applyAlignment="1">
      <alignment horizontal="center" wrapText="1"/>
    </xf>
    <xf numFmtId="49" fontId="10" fillId="3" borderId="1" xfId="0" applyNumberFormat="1"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10" fontId="10" fillId="2" borderId="1" xfId="3" applyNumberFormat="1" applyFont="1" applyFill="1" applyBorder="1" applyAlignment="1">
      <alignment horizontal="center" vertical="center" wrapText="1"/>
    </xf>
    <xf numFmtId="165" fontId="10" fillId="2" borderId="1" xfId="3"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9" fontId="10" fillId="2" borderId="8" xfId="0" applyNumberFormat="1" applyFont="1" applyFill="1" applyBorder="1" applyAlignment="1">
      <alignment horizontal="center"/>
    </xf>
    <xf numFmtId="0" fontId="10" fillId="2" borderId="0" xfId="0" applyNumberFormat="1" applyFont="1" applyFill="1" applyBorder="1" applyAlignment="1">
      <alignment horizontal="center"/>
    </xf>
    <xf numFmtId="0" fontId="10" fillId="2" borderId="8" xfId="0" applyNumberFormat="1" applyFont="1" applyFill="1" applyBorder="1" applyAlignment="1">
      <alignment horizontal="center"/>
    </xf>
    <xf numFmtId="0" fontId="3" fillId="2" borderId="9" xfId="0" applyNumberFormat="1" applyFont="1" applyFill="1" applyBorder="1" applyAlignment="1">
      <alignment horizontal="center" vertical="top"/>
    </xf>
    <xf numFmtId="0" fontId="3" fillId="2" borderId="0" xfId="0" applyNumberFormat="1" applyFont="1" applyFill="1" applyBorder="1" applyAlignment="1">
      <alignment horizontal="center"/>
    </xf>
    <xf numFmtId="49" fontId="11" fillId="2" borderId="8" xfId="0" applyNumberFormat="1" applyFont="1" applyFill="1" applyBorder="1" applyAlignment="1">
      <alignment horizontal="left" vertical="center"/>
    </xf>
    <xf numFmtId="49" fontId="11" fillId="2" borderId="5" xfId="0" applyNumberFormat="1" applyFont="1" applyFill="1" applyBorder="1" applyAlignment="1">
      <alignment horizontal="left" vertical="center"/>
    </xf>
    <xf numFmtId="49" fontId="11" fillId="2" borderId="8" xfId="0" applyNumberFormat="1" applyFont="1" applyFill="1" applyBorder="1" applyAlignment="1">
      <alignment horizontal="left"/>
    </xf>
    <xf numFmtId="0" fontId="4" fillId="2" borderId="0" xfId="0" applyNumberFormat="1" applyFont="1" applyFill="1" applyBorder="1" applyAlignment="1">
      <alignment horizontal="left" wrapText="1"/>
    </xf>
    <xf numFmtId="0" fontId="3" fillId="2" borderId="1" xfId="0" applyNumberFormat="1" applyFont="1" applyFill="1" applyBorder="1" applyAlignment="1">
      <alignment horizontal="center" wrapText="1"/>
    </xf>
    <xf numFmtId="0" fontId="3" fillId="2" borderId="0" xfId="0" applyNumberFormat="1" applyFont="1" applyFill="1" applyBorder="1" applyAlignment="1">
      <alignment horizontal="left" vertical="top" wrapText="1"/>
    </xf>
    <xf numFmtId="0" fontId="11" fillId="2" borderId="8" xfId="0" applyNumberFormat="1" applyFont="1" applyFill="1" applyBorder="1" applyAlignment="1">
      <alignment horizontal="left"/>
    </xf>
    <xf numFmtId="0" fontId="11" fillId="2" borderId="5" xfId="0" applyNumberFormat="1" applyFont="1" applyFill="1" applyBorder="1" applyAlignment="1">
      <alignment horizontal="left" vertical="center"/>
    </xf>
    <xf numFmtId="0" fontId="11" fillId="2" borderId="5" xfId="0" applyNumberFormat="1" applyFont="1" applyFill="1" applyBorder="1" applyAlignment="1">
      <alignment horizontal="left"/>
    </xf>
    <xf numFmtId="49" fontId="12" fillId="2" borderId="5" xfId="1" applyNumberFormat="1" applyFont="1" applyFill="1" applyBorder="1" applyAlignment="1" applyProtection="1">
      <alignment horizontal="left"/>
    </xf>
    <xf numFmtId="49" fontId="11" fillId="2" borderId="5" xfId="0" applyNumberFormat="1" applyFont="1" applyFill="1" applyBorder="1" applyAlignment="1">
      <alignment horizontal="left"/>
    </xf>
    <xf numFmtId="4" fontId="10" fillId="2" borderId="1" xfId="0" applyNumberFormat="1" applyFont="1" applyFill="1" applyBorder="1" applyAlignment="1">
      <alignment horizontal="center" vertical="top" wrapText="1"/>
    </xf>
    <xf numFmtId="0" fontId="2" fillId="0" borderId="0" xfId="0" applyNumberFormat="1" applyFont="1" applyBorder="1" applyAlignment="1">
      <alignment horizontal="center"/>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0" fontId="2" fillId="0" borderId="0" xfId="0" applyNumberFormat="1" applyFont="1" applyBorder="1" applyAlignment="1">
      <alignment horizontal="justify" vertical="top" wrapText="1"/>
    </xf>
    <xf numFmtId="0" fontId="4" fillId="0" borderId="1" xfId="0" applyNumberFormat="1" applyFont="1" applyBorder="1" applyAlignment="1">
      <alignment horizontal="left" vertical="top" wrapText="1" indent="1"/>
    </xf>
  </cellXfs>
  <cellStyles count="4">
    <cellStyle name="Гиперссылка" xfId="1" builtinId="8"/>
    <cellStyle name="Обычный" xfId="0" builtinId="0"/>
    <cellStyle name="Обычный 2_НВВ - сети долгосрочный (15.07) - передано на оформление 2 2" xfId="2"/>
    <cellStyle name="Процентный"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in@oaomes.ru" TargetMode="External"/><Relationship Id="rId1" Type="http://schemas.openxmlformats.org/officeDocument/2006/relationships/hyperlink" Target="consultantplus://offline/ref=DBE589B4F33670989BDA417C1AB64CABADCA045DFC81C26E1F9B8F2EF622FFF7921CFA84437EEEB2E5B06784DCQ9g3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207"/>
  <sheetViews>
    <sheetView tabSelected="1" view="pageBreakPreview" topLeftCell="A34" zoomScale="75" zoomScaleNormal="100" zoomScaleSheetLayoutView="75" workbookViewId="0">
      <selection activeCell="DK92" sqref="DK92"/>
    </sheetView>
  </sheetViews>
  <sheetFormatPr defaultColWidth="12.7109375" defaultRowHeight="15" x14ac:dyDescent="0.25"/>
  <cols>
    <col min="1" max="33" width="0.85546875" style="12" customWidth="1"/>
    <col min="34" max="34" width="6.42578125" style="12" customWidth="1"/>
    <col min="35" max="35" width="8.7109375" style="12" customWidth="1"/>
    <col min="36" max="44" width="0.85546875" style="12" customWidth="1"/>
    <col min="45" max="46" width="0.85546875" style="12" hidden="1" customWidth="1"/>
    <col min="47" max="69" width="0.85546875" style="12" customWidth="1"/>
    <col min="70" max="70" width="2.140625" style="12" customWidth="1"/>
    <col min="71" max="71" width="4.42578125" style="12" customWidth="1"/>
    <col min="72" max="77" width="0.85546875" style="12" customWidth="1"/>
    <col min="78" max="78" width="3.140625" style="12" customWidth="1"/>
    <col min="79" max="87" width="0.85546875" style="12" customWidth="1"/>
    <col min="88" max="88" width="6.5703125" style="12" customWidth="1"/>
    <col min="89" max="98" width="0.85546875" style="12" customWidth="1"/>
    <col min="99" max="99" width="3.140625" style="12" customWidth="1"/>
    <col min="100" max="103" width="0.85546875" style="12" customWidth="1"/>
    <col min="104" max="104" width="3.5703125" style="12" customWidth="1"/>
    <col min="105" max="105" width="4" style="12" customWidth="1"/>
    <col min="106" max="106" width="16.7109375" style="12" customWidth="1"/>
    <col min="107" max="107" width="12.7109375" style="12"/>
    <col min="108" max="108" width="25.7109375" style="12" customWidth="1"/>
    <col min="109" max="16384" width="12.7109375" style="12"/>
  </cols>
  <sheetData>
    <row r="1" spans="1:105" x14ac:dyDescent="0.25">
      <c r="BQ1" s="12" t="s">
        <v>4</v>
      </c>
    </row>
    <row r="2" spans="1:105" ht="48" customHeight="1" x14ac:dyDescent="0.25">
      <c r="BQ2" s="79" t="s">
        <v>5</v>
      </c>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row>
    <row r="3" spans="1:105" ht="3" customHeight="1" x14ac:dyDescent="0.25"/>
    <row r="4" spans="1:105" ht="24" customHeight="1" x14ac:dyDescent="0.25">
      <c r="BQ4" s="77" t="s">
        <v>6</v>
      </c>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row>
    <row r="6" spans="1:105" x14ac:dyDescent="0.25">
      <c r="DA6" s="13"/>
    </row>
    <row r="8" spans="1:105" s="14" customFormat="1" ht="14.25" x14ac:dyDescent="0.2">
      <c r="A8" s="70"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row>
    <row r="9" spans="1:105" s="14" customFormat="1" ht="6"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row>
    <row r="10" spans="1:105" s="14" customFormat="1" ht="14.25" x14ac:dyDescent="0.2">
      <c r="A10" s="70" t="s">
        <v>286</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row>
    <row r="11" spans="1:105" s="14" customFormat="1" ht="14.25" x14ac:dyDescent="0.2">
      <c r="AU11" s="16" t="s">
        <v>285</v>
      </c>
      <c r="AV11" s="69" t="s">
        <v>288</v>
      </c>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14" t="s">
        <v>8</v>
      </c>
    </row>
    <row r="12" spans="1:105" s="14" customFormat="1" ht="14.25" x14ac:dyDescent="0.2">
      <c r="A12" s="70" t="s">
        <v>9</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row>
    <row r="14" spans="1:105" x14ac:dyDescent="0.25">
      <c r="A14" s="71" t="s">
        <v>271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row>
    <row r="15" spans="1:105" x14ac:dyDescent="0.25">
      <c r="A15" s="72" t="s">
        <v>10</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row>
    <row r="16" spans="1:105" x14ac:dyDescent="0.25">
      <c r="A16" s="71" t="s">
        <v>272</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row>
    <row r="18" spans="1:105" x14ac:dyDescent="0.25">
      <c r="A18" s="73" t="s">
        <v>11</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20" spans="1:105" x14ac:dyDescent="0.25">
      <c r="A20" s="12" t="s">
        <v>12</v>
      </c>
      <c r="AA20" s="80" t="s">
        <v>271</v>
      </c>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row>
    <row r="21" spans="1:105" x14ac:dyDescent="0.25">
      <c r="A21" s="12" t="s">
        <v>13</v>
      </c>
      <c r="X21" s="17"/>
      <c r="Y21" s="17"/>
      <c r="Z21" s="17"/>
      <c r="AA21" s="17"/>
      <c r="AB21" s="17"/>
      <c r="AC21" s="17"/>
      <c r="AD21" s="17"/>
      <c r="AE21" s="17"/>
      <c r="AF21" s="17"/>
      <c r="AG21" s="17"/>
      <c r="AH21" s="81" t="s">
        <v>272</v>
      </c>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row>
    <row r="22" spans="1:105" x14ac:dyDescent="0.25">
      <c r="A22" s="12" t="s">
        <v>14</v>
      </c>
      <c r="X22" s="74" t="s">
        <v>273</v>
      </c>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row>
    <row r="23" spans="1:105" x14ac:dyDescent="0.25">
      <c r="A23" s="12" t="s">
        <v>15</v>
      </c>
      <c r="X23" s="75" t="s">
        <v>273</v>
      </c>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row>
    <row r="24" spans="1:105" x14ac:dyDescent="0.25">
      <c r="A24" s="12" t="s">
        <v>16</v>
      </c>
      <c r="H24" s="76">
        <v>4909044901</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row>
    <row r="25" spans="1:105" x14ac:dyDescent="0.25">
      <c r="A25" s="12" t="s">
        <v>17</v>
      </c>
      <c r="H25" s="76" t="s">
        <v>277</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row>
    <row r="26" spans="1:105" x14ac:dyDescent="0.25">
      <c r="A26" s="12" t="s">
        <v>18</v>
      </c>
      <c r="Z26" s="82" t="s">
        <v>274</v>
      </c>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row>
    <row r="27" spans="1:105" x14ac:dyDescent="0.25">
      <c r="A27" s="12" t="s">
        <v>19</v>
      </c>
      <c r="AF27" s="83" t="s">
        <v>278</v>
      </c>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row>
    <row r="28" spans="1:105" x14ac:dyDescent="0.25">
      <c r="A28" s="12" t="s">
        <v>20</v>
      </c>
      <c r="Z28" s="76" t="s">
        <v>280</v>
      </c>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row>
    <row r="29" spans="1:105" x14ac:dyDescent="0.25">
      <c r="A29" s="12" t="s">
        <v>21</v>
      </c>
      <c r="H29" s="76" t="s">
        <v>279</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row>
    <row r="31" spans="1:105" x14ac:dyDescent="0.25">
      <c r="A31" s="73" t="s">
        <v>22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3" spans="1:110" ht="57" customHeight="1" x14ac:dyDescent="0.25">
      <c r="A33" s="62" t="s">
        <v>0</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t="s">
        <v>1</v>
      </c>
      <c r="AK33" s="62"/>
      <c r="AL33" s="62"/>
      <c r="AM33" s="62"/>
      <c r="AN33" s="62"/>
      <c r="AO33" s="62"/>
      <c r="AP33" s="62"/>
      <c r="AQ33" s="62"/>
      <c r="AR33" s="62"/>
      <c r="AS33" s="62"/>
      <c r="AT33" s="62"/>
      <c r="AU33" s="62"/>
      <c r="AV33" s="62"/>
      <c r="AW33" s="62"/>
      <c r="AX33" s="62"/>
      <c r="AY33" s="62"/>
      <c r="AZ33" s="62" t="s">
        <v>2</v>
      </c>
      <c r="BA33" s="62"/>
      <c r="BB33" s="62"/>
      <c r="BC33" s="62"/>
      <c r="BD33" s="62"/>
      <c r="BE33" s="62"/>
      <c r="BF33" s="62"/>
      <c r="BG33" s="62"/>
      <c r="BH33" s="62"/>
      <c r="BI33" s="62"/>
      <c r="BJ33" s="62"/>
      <c r="BK33" s="62"/>
      <c r="BL33" s="62"/>
      <c r="BM33" s="62"/>
      <c r="BN33" s="62"/>
      <c r="BO33" s="62"/>
      <c r="BP33" s="62"/>
      <c r="BQ33" s="62"/>
      <c r="BR33" s="62"/>
      <c r="BS33" s="62"/>
      <c r="BT33" s="62" t="s">
        <v>223</v>
      </c>
      <c r="BU33" s="62"/>
      <c r="BV33" s="62"/>
      <c r="BW33" s="62"/>
      <c r="BX33" s="62"/>
      <c r="BY33" s="62"/>
      <c r="BZ33" s="62"/>
      <c r="CA33" s="62"/>
      <c r="CB33" s="62"/>
      <c r="CC33" s="62"/>
      <c r="CD33" s="62"/>
      <c r="CE33" s="62"/>
      <c r="CF33" s="62"/>
      <c r="CG33" s="62"/>
      <c r="CH33" s="62"/>
      <c r="CI33" s="62"/>
      <c r="CJ33" s="62"/>
      <c r="CK33" s="62" t="s">
        <v>3</v>
      </c>
      <c r="CL33" s="62"/>
      <c r="CM33" s="62"/>
      <c r="CN33" s="62"/>
      <c r="CO33" s="62"/>
      <c r="CP33" s="62"/>
      <c r="CQ33" s="62"/>
      <c r="CR33" s="62"/>
      <c r="CS33" s="62"/>
      <c r="CT33" s="62"/>
      <c r="CU33" s="62"/>
      <c r="CV33" s="62"/>
      <c r="CW33" s="62"/>
      <c r="CX33" s="62"/>
      <c r="CY33" s="62"/>
      <c r="CZ33" s="62"/>
      <c r="DA33" s="62"/>
    </row>
    <row r="34" spans="1:110" ht="45.75" customHeight="1" x14ac:dyDescent="0.25">
      <c r="A34" s="78" t="s">
        <v>23</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row>
    <row r="35" spans="1:110" ht="29.25" customHeight="1" x14ac:dyDescent="0.25">
      <c r="A35" s="28" t="s">
        <v>25</v>
      </c>
      <c r="B35" s="28"/>
      <c r="C35" s="28"/>
      <c r="D35" s="28"/>
      <c r="E35" s="28"/>
      <c r="F35" s="28"/>
      <c r="G35" s="28"/>
      <c r="H35" s="31" t="s">
        <v>24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row>
    <row r="36" spans="1:110" ht="15" customHeight="1" x14ac:dyDescent="0.25">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7"/>
      <c r="AL36" s="37"/>
      <c r="AM36" s="37"/>
      <c r="AN36" s="37"/>
      <c r="AO36" s="37"/>
      <c r="AP36" s="37"/>
      <c r="AQ36" s="37"/>
      <c r="AR36" s="37"/>
      <c r="AS36" s="37"/>
      <c r="AT36" s="37"/>
      <c r="AU36" s="37"/>
      <c r="AV36" s="37"/>
      <c r="AW36" s="37"/>
      <c r="AX36" s="37"/>
      <c r="AY36" s="37"/>
      <c r="AZ36" s="85">
        <v>185932</v>
      </c>
      <c r="BA36" s="85"/>
      <c r="BB36" s="85"/>
      <c r="BC36" s="85"/>
      <c r="BD36" s="85"/>
      <c r="BE36" s="85"/>
      <c r="BF36" s="85"/>
      <c r="BG36" s="85"/>
      <c r="BH36" s="85"/>
      <c r="BI36" s="85"/>
      <c r="BJ36" s="85"/>
      <c r="BK36" s="85"/>
      <c r="BL36" s="85"/>
      <c r="BM36" s="85"/>
      <c r="BN36" s="85"/>
      <c r="BO36" s="85"/>
      <c r="BP36" s="85"/>
      <c r="BQ36" s="85"/>
      <c r="BR36" s="85"/>
      <c r="BS36" s="85"/>
      <c r="BT36" s="85">
        <v>186805.34</v>
      </c>
      <c r="BU36" s="85"/>
      <c r="BV36" s="85"/>
      <c r="BW36" s="85"/>
      <c r="BX36" s="85"/>
      <c r="BY36" s="85"/>
      <c r="BZ36" s="85"/>
      <c r="CA36" s="85"/>
      <c r="CB36" s="85"/>
      <c r="CC36" s="85"/>
      <c r="CD36" s="85"/>
      <c r="CE36" s="85"/>
      <c r="CF36" s="85"/>
      <c r="CG36" s="85"/>
      <c r="CH36" s="85"/>
      <c r="CI36" s="85"/>
      <c r="CJ36" s="85"/>
      <c r="CK36" s="85">
        <v>212061.87363888844</v>
      </c>
      <c r="CL36" s="85"/>
      <c r="CM36" s="85"/>
      <c r="CN36" s="85"/>
      <c r="CO36" s="85"/>
      <c r="CP36" s="85"/>
      <c r="CQ36" s="85"/>
      <c r="CR36" s="85"/>
      <c r="CS36" s="85"/>
      <c r="CT36" s="85"/>
      <c r="CU36" s="85"/>
      <c r="CV36" s="85"/>
      <c r="CW36" s="85"/>
      <c r="CX36" s="85"/>
      <c r="CY36" s="85"/>
      <c r="CZ36" s="85"/>
      <c r="DA36" s="85"/>
    </row>
    <row r="37" spans="1:110" ht="15" customHeight="1" x14ac:dyDescent="0.25">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7"/>
      <c r="AL37" s="37"/>
      <c r="AM37" s="37"/>
      <c r="AN37" s="37"/>
      <c r="AO37" s="37"/>
      <c r="AP37" s="37"/>
      <c r="AQ37" s="37"/>
      <c r="AR37" s="37"/>
      <c r="AS37" s="37"/>
      <c r="AT37" s="37"/>
      <c r="AU37" s="37"/>
      <c r="AV37" s="37"/>
      <c r="AW37" s="37"/>
      <c r="AX37" s="37"/>
      <c r="AY37" s="37"/>
      <c r="AZ37" s="68">
        <v>12556.743409999966</v>
      </c>
      <c r="BA37" s="68"/>
      <c r="BB37" s="68"/>
      <c r="BC37" s="68"/>
      <c r="BD37" s="68"/>
      <c r="BE37" s="68"/>
      <c r="BF37" s="68"/>
      <c r="BG37" s="68"/>
      <c r="BH37" s="68"/>
      <c r="BI37" s="68"/>
      <c r="BJ37" s="68"/>
      <c r="BK37" s="68"/>
      <c r="BL37" s="68"/>
      <c r="BM37" s="68"/>
      <c r="BN37" s="68"/>
      <c r="BO37" s="68"/>
      <c r="BP37" s="68"/>
      <c r="BQ37" s="68"/>
      <c r="BR37" s="68"/>
      <c r="BS37" s="68"/>
      <c r="BT37" s="68">
        <v>7386.02</v>
      </c>
      <c r="BU37" s="68"/>
      <c r="BV37" s="68"/>
      <c r="BW37" s="68"/>
      <c r="BX37" s="68"/>
      <c r="BY37" s="68"/>
      <c r="BZ37" s="68"/>
      <c r="CA37" s="68"/>
      <c r="CB37" s="68"/>
      <c r="CC37" s="68"/>
      <c r="CD37" s="68"/>
      <c r="CE37" s="68"/>
      <c r="CF37" s="68"/>
      <c r="CG37" s="68"/>
      <c r="CH37" s="68"/>
      <c r="CI37" s="68"/>
      <c r="CJ37" s="68"/>
      <c r="CK37" s="68">
        <v>7416.27</v>
      </c>
      <c r="CL37" s="68"/>
      <c r="CM37" s="68"/>
      <c r="CN37" s="68"/>
      <c r="CO37" s="68"/>
      <c r="CP37" s="68"/>
      <c r="CQ37" s="68"/>
      <c r="CR37" s="68"/>
      <c r="CS37" s="68"/>
      <c r="CT37" s="68"/>
      <c r="CU37" s="68"/>
      <c r="CV37" s="68"/>
      <c r="CW37" s="68"/>
      <c r="CX37" s="68"/>
      <c r="CY37" s="68"/>
      <c r="CZ37" s="68"/>
      <c r="DA37" s="68"/>
    </row>
    <row r="38" spans="1:110" ht="40.5" customHeight="1" x14ac:dyDescent="0.25">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7"/>
      <c r="AL38" s="37"/>
      <c r="AM38" s="37"/>
      <c r="AN38" s="37"/>
      <c r="AO38" s="37"/>
      <c r="AP38" s="37"/>
      <c r="AQ38" s="37"/>
      <c r="AR38" s="37"/>
      <c r="AS38" s="37"/>
      <c r="AT38" s="37"/>
      <c r="AU38" s="37"/>
      <c r="AV38" s="37"/>
      <c r="AW38" s="37"/>
      <c r="AX38" s="37"/>
      <c r="AY38" s="37"/>
      <c r="AZ38" s="68">
        <f>AZ37+16070.3+5397.97+478.23</f>
        <v>34503.243409999966</v>
      </c>
      <c r="BA38" s="68"/>
      <c r="BB38" s="68"/>
      <c r="BC38" s="68"/>
      <c r="BD38" s="68"/>
      <c r="BE38" s="68"/>
      <c r="BF38" s="68"/>
      <c r="BG38" s="68"/>
      <c r="BH38" s="68"/>
      <c r="BI38" s="68"/>
      <c r="BJ38" s="68"/>
      <c r="BK38" s="68"/>
      <c r="BL38" s="68"/>
      <c r="BM38" s="68"/>
      <c r="BN38" s="68"/>
      <c r="BO38" s="68"/>
      <c r="BP38" s="68"/>
      <c r="BQ38" s="68"/>
      <c r="BR38" s="68"/>
      <c r="BS38" s="68"/>
      <c r="BT38" s="68">
        <f>BT37+7816.84+10888.41+52.14</f>
        <v>26143.41</v>
      </c>
      <c r="BU38" s="68"/>
      <c r="BV38" s="68"/>
      <c r="BW38" s="68"/>
      <c r="BX38" s="68"/>
      <c r="BY38" s="68"/>
      <c r="BZ38" s="68"/>
      <c r="CA38" s="68"/>
      <c r="CB38" s="68"/>
      <c r="CC38" s="68"/>
      <c r="CD38" s="68"/>
      <c r="CE38" s="68"/>
      <c r="CF38" s="68"/>
      <c r="CG38" s="68"/>
      <c r="CH38" s="68"/>
      <c r="CI38" s="68"/>
      <c r="CJ38" s="68"/>
      <c r="CK38" s="68">
        <f>CK37+5397.97+9913.1+314.02</f>
        <v>23041.360000000004</v>
      </c>
      <c r="CL38" s="68"/>
      <c r="CM38" s="68"/>
      <c r="CN38" s="68"/>
      <c r="CO38" s="68"/>
      <c r="CP38" s="68"/>
      <c r="CQ38" s="68"/>
      <c r="CR38" s="68"/>
      <c r="CS38" s="68"/>
      <c r="CT38" s="68"/>
      <c r="CU38" s="68"/>
      <c r="CV38" s="68"/>
      <c r="CW38" s="68"/>
      <c r="CX38" s="68"/>
      <c r="CY38" s="68"/>
      <c r="CZ38" s="68"/>
      <c r="DA38" s="68"/>
    </row>
    <row r="39" spans="1:110" ht="14.25" customHeight="1" x14ac:dyDescent="0.25">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7"/>
      <c r="AL39" s="37"/>
      <c r="AM39" s="37"/>
      <c r="AN39" s="37"/>
      <c r="AO39" s="37"/>
      <c r="AP39" s="37"/>
      <c r="AQ39" s="37"/>
      <c r="AR39" s="37"/>
      <c r="AS39" s="37"/>
      <c r="AT39" s="37"/>
      <c r="AU39" s="37"/>
      <c r="AV39" s="37"/>
      <c r="AW39" s="37"/>
      <c r="AX39" s="37"/>
      <c r="AY39" s="37"/>
      <c r="AZ39" s="68">
        <v>2391.17</v>
      </c>
      <c r="BA39" s="68"/>
      <c r="BB39" s="68"/>
      <c r="BC39" s="68"/>
      <c r="BD39" s="68"/>
      <c r="BE39" s="68"/>
      <c r="BF39" s="68"/>
      <c r="BG39" s="68"/>
      <c r="BH39" s="68"/>
      <c r="BI39" s="68"/>
      <c r="BJ39" s="68"/>
      <c r="BK39" s="68"/>
      <c r="BL39" s="68"/>
      <c r="BM39" s="68"/>
      <c r="BN39" s="68"/>
      <c r="BO39" s="68"/>
      <c r="BP39" s="68"/>
      <c r="BQ39" s="68"/>
      <c r="BR39" s="68"/>
      <c r="BS39" s="68"/>
      <c r="BT39" s="68">
        <v>0</v>
      </c>
      <c r="BU39" s="68"/>
      <c r="BV39" s="68"/>
      <c r="BW39" s="68"/>
      <c r="BX39" s="68"/>
      <c r="BY39" s="68"/>
      <c r="BZ39" s="68"/>
      <c r="CA39" s="68"/>
      <c r="CB39" s="68"/>
      <c r="CC39" s="68"/>
      <c r="CD39" s="68"/>
      <c r="CE39" s="68"/>
      <c r="CF39" s="68"/>
      <c r="CG39" s="68"/>
      <c r="CH39" s="68"/>
      <c r="CI39" s="68"/>
      <c r="CJ39" s="68"/>
      <c r="CK39" s="68">
        <v>0</v>
      </c>
      <c r="CL39" s="68"/>
      <c r="CM39" s="68"/>
      <c r="CN39" s="68"/>
      <c r="CO39" s="68"/>
      <c r="CP39" s="68"/>
      <c r="CQ39" s="68"/>
      <c r="CR39" s="68"/>
      <c r="CS39" s="68"/>
      <c r="CT39" s="68"/>
      <c r="CU39" s="68"/>
      <c r="CV39" s="68"/>
      <c r="CW39" s="68"/>
      <c r="CX39" s="68"/>
      <c r="CY39" s="68"/>
      <c r="CZ39" s="68"/>
      <c r="DA39" s="68"/>
    </row>
    <row r="40" spans="1:110" ht="27.75" customHeight="1" x14ac:dyDescent="0.25">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1"/>
      <c r="AK40" s="31"/>
      <c r="AL40" s="31"/>
      <c r="AM40" s="31"/>
      <c r="AN40" s="31"/>
      <c r="AO40" s="31"/>
      <c r="AP40" s="31"/>
      <c r="AQ40" s="31"/>
      <c r="AR40" s="31"/>
      <c r="AS40" s="31"/>
      <c r="AT40" s="31"/>
      <c r="AU40" s="31"/>
      <c r="AV40" s="31"/>
      <c r="AW40" s="31"/>
      <c r="AX40" s="31"/>
      <c r="AY40" s="31"/>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row>
    <row r="41" spans="1:110" ht="75" customHeight="1" x14ac:dyDescent="0.25">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62" t="s">
        <v>39</v>
      </c>
      <c r="AK41" s="62"/>
      <c r="AL41" s="62"/>
      <c r="AM41" s="62"/>
      <c r="AN41" s="62"/>
      <c r="AO41" s="62"/>
      <c r="AP41" s="62"/>
      <c r="AQ41" s="62"/>
      <c r="AR41" s="62"/>
      <c r="AS41" s="62"/>
      <c r="AT41" s="62"/>
      <c r="AU41" s="62"/>
      <c r="AV41" s="62"/>
      <c r="AW41" s="62"/>
      <c r="AX41" s="62"/>
      <c r="AY41" s="62"/>
      <c r="AZ41" s="67">
        <f>AZ37/AZ36</f>
        <v>6.7534063044553741E-2</v>
      </c>
      <c r="BA41" s="67"/>
      <c r="BB41" s="67"/>
      <c r="BC41" s="67"/>
      <c r="BD41" s="67"/>
      <c r="BE41" s="67"/>
      <c r="BF41" s="67"/>
      <c r="BG41" s="67"/>
      <c r="BH41" s="67"/>
      <c r="BI41" s="67"/>
      <c r="BJ41" s="67"/>
      <c r="BK41" s="67"/>
      <c r="BL41" s="67"/>
      <c r="BM41" s="67"/>
      <c r="BN41" s="67"/>
      <c r="BO41" s="67"/>
      <c r="BP41" s="67"/>
      <c r="BQ41" s="67"/>
      <c r="BR41" s="67"/>
      <c r="BS41" s="67"/>
      <c r="BT41" s="66">
        <f>BT37/BT36</f>
        <v>3.9538591348619909E-2</v>
      </c>
      <c r="BU41" s="66"/>
      <c r="BV41" s="66"/>
      <c r="BW41" s="66"/>
      <c r="BX41" s="66"/>
      <c r="BY41" s="66"/>
      <c r="BZ41" s="66"/>
      <c r="CA41" s="66"/>
      <c r="CB41" s="66"/>
      <c r="CC41" s="66"/>
      <c r="CD41" s="66"/>
      <c r="CE41" s="66"/>
      <c r="CF41" s="66"/>
      <c r="CG41" s="66"/>
      <c r="CH41" s="66"/>
      <c r="CI41" s="66"/>
      <c r="CJ41" s="66"/>
      <c r="CK41" s="66">
        <f>CK37/CK36</f>
        <v>3.497219878679779E-2</v>
      </c>
      <c r="CL41" s="66"/>
      <c r="CM41" s="66"/>
      <c r="CN41" s="66"/>
      <c r="CO41" s="66"/>
      <c r="CP41" s="66"/>
      <c r="CQ41" s="66"/>
      <c r="CR41" s="66"/>
      <c r="CS41" s="66"/>
      <c r="CT41" s="66"/>
      <c r="CU41" s="66"/>
      <c r="CV41" s="66"/>
      <c r="CW41" s="66"/>
      <c r="CX41" s="66"/>
      <c r="CY41" s="66"/>
      <c r="CZ41" s="66"/>
      <c r="DA41" s="66"/>
    </row>
    <row r="42" spans="1:110" ht="30.75" customHeight="1" x14ac:dyDescent="0.25">
      <c r="A42" s="28" t="s">
        <v>41</v>
      </c>
      <c r="B42" s="28"/>
      <c r="C42" s="28"/>
      <c r="D42" s="28"/>
      <c r="E42" s="28"/>
      <c r="F42" s="28"/>
      <c r="G42" s="28"/>
      <c r="H42" s="32" t="s">
        <v>42</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9"/>
      <c r="CL42" s="39"/>
      <c r="CM42" s="39"/>
      <c r="CN42" s="39"/>
      <c r="CO42" s="39"/>
      <c r="CP42" s="39"/>
      <c r="CQ42" s="39"/>
      <c r="CR42" s="39"/>
      <c r="CS42" s="39"/>
      <c r="CT42" s="39"/>
      <c r="CU42" s="39"/>
      <c r="CV42" s="39"/>
      <c r="CW42" s="39"/>
      <c r="CX42" s="39"/>
      <c r="CY42" s="39"/>
      <c r="CZ42" s="39"/>
      <c r="DA42" s="39"/>
      <c r="DC42" s="18"/>
    </row>
    <row r="43" spans="1:110" ht="42.75" customHeight="1" x14ac:dyDescent="0.25">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7"/>
      <c r="AL43" s="37"/>
      <c r="AM43" s="37"/>
      <c r="AN43" s="37"/>
      <c r="AO43" s="37"/>
      <c r="AP43" s="37"/>
      <c r="AQ43" s="37"/>
      <c r="AR43" s="37"/>
      <c r="AS43" s="37"/>
      <c r="AT43" s="37"/>
      <c r="AU43" s="37"/>
      <c r="AV43" s="37"/>
      <c r="AW43" s="37"/>
      <c r="AX43" s="37"/>
      <c r="AY43" s="37"/>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F43" s="18"/>
    </row>
    <row r="44" spans="1:110" ht="30" customHeight="1" x14ac:dyDescent="0.25">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7"/>
      <c r="AL44" s="37"/>
      <c r="AM44" s="37"/>
      <c r="AN44" s="37"/>
      <c r="AO44" s="37"/>
      <c r="AP44" s="37"/>
      <c r="AQ44" s="37"/>
      <c r="AR44" s="37"/>
      <c r="AS44" s="37"/>
      <c r="AT44" s="37"/>
      <c r="AU44" s="37"/>
      <c r="AV44" s="37"/>
      <c r="AW44" s="37"/>
      <c r="AX44" s="37"/>
      <c r="AY44" s="37"/>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row>
    <row r="45" spans="1:110" ht="15" customHeight="1" x14ac:dyDescent="0.25">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7"/>
      <c r="AL45" s="37"/>
      <c r="AM45" s="37"/>
      <c r="AN45" s="37"/>
      <c r="AO45" s="37"/>
      <c r="AP45" s="37"/>
      <c r="AQ45" s="37"/>
      <c r="AR45" s="37"/>
      <c r="AS45" s="37"/>
      <c r="AT45" s="37"/>
      <c r="AU45" s="37"/>
      <c r="AV45" s="37"/>
      <c r="AW45" s="37"/>
      <c r="AX45" s="37"/>
      <c r="AY45" s="37"/>
      <c r="AZ45" s="40">
        <v>46.3</v>
      </c>
      <c r="BA45" s="40"/>
      <c r="BB45" s="40"/>
      <c r="BC45" s="40"/>
      <c r="BD45" s="40"/>
      <c r="BE45" s="40"/>
      <c r="BF45" s="40"/>
      <c r="BG45" s="40"/>
      <c r="BH45" s="40"/>
      <c r="BI45" s="40"/>
      <c r="BJ45" s="40"/>
      <c r="BK45" s="40"/>
      <c r="BL45" s="40"/>
      <c r="BM45" s="40"/>
      <c r="BN45" s="40"/>
      <c r="BO45" s="40"/>
      <c r="BP45" s="40"/>
      <c r="BQ45" s="40"/>
      <c r="BR45" s="40"/>
      <c r="BS45" s="40"/>
      <c r="BT45" s="40">
        <v>45.19</v>
      </c>
      <c r="BU45" s="40"/>
      <c r="BV45" s="40"/>
      <c r="BW45" s="40"/>
      <c r="BX45" s="40"/>
      <c r="BY45" s="40"/>
      <c r="BZ45" s="40"/>
      <c r="CA45" s="40"/>
      <c r="CB45" s="40"/>
      <c r="CC45" s="40"/>
      <c r="CD45" s="40"/>
      <c r="CE45" s="40"/>
      <c r="CF45" s="40"/>
      <c r="CG45" s="40"/>
      <c r="CH45" s="40"/>
      <c r="CI45" s="40"/>
      <c r="CJ45" s="40"/>
      <c r="CK45" s="40">
        <v>45.19</v>
      </c>
      <c r="CL45" s="40"/>
      <c r="CM45" s="40"/>
      <c r="CN45" s="40"/>
      <c r="CO45" s="40"/>
      <c r="CP45" s="40"/>
      <c r="CQ45" s="40"/>
      <c r="CR45" s="40"/>
      <c r="CS45" s="40"/>
      <c r="CT45" s="40"/>
      <c r="CU45" s="40"/>
      <c r="CV45" s="40"/>
      <c r="CW45" s="40"/>
      <c r="CX45" s="40"/>
      <c r="CY45" s="40"/>
      <c r="CZ45" s="40"/>
      <c r="DA45" s="40"/>
    </row>
    <row r="46" spans="1:110" ht="27.75" customHeight="1" x14ac:dyDescent="0.25">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7"/>
      <c r="AL46" s="37"/>
      <c r="AM46" s="37"/>
      <c r="AN46" s="37"/>
      <c r="AO46" s="37"/>
      <c r="AP46" s="37"/>
      <c r="AQ46" s="37"/>
      <c r="AR46" s="37"/>
      <c r="AS46" s="37"/>
      <c r="AT46" s="37"/>
      <c r="AU46" s="37"/>
      <c r="AV46" s="37"/>
      <c r="AW46" s="37"/>
      <c r="AX46" s="37"/>
      <c r="AY46" s="37"/>
      <c r="AZ46" s="63">
        <f>AZ70</f>
        <v>329461.77160199999</v>
      </c>
      <c r="BA46" s="64"/>
      <c r="BB46" s="64"/>
      <c r="BC46" s="64"/>
      <c r="BD46" s="64"/>
      <c r="BE46" s="64"/>
      <c r="BF46" s="64"/>
      <c r="BG46" s="64"/>
      <c r="BH46" s="64"/>
      <c r="BI46" s="64"/>
      <c r="BJ46" s="64"/>
      <c r="BK46" s="64"/>
      <c r="BL46" s="64"/>
      <c r="BM46" s="64"/>
      <c r="BN46" s="64"/>
      <c r="BO46" s="64"/>
      <c r="BP46" s="64"/>
      <c r="BQ46" s="64"/>
      <c r="BR46" s="64"/>
      <c r="BS46" s="65"/>
      <c r="BT46" s="63">
        <f>BT70</f>
        <v>317391</v>
      </c>
      <c r="BU46" s="64"/>
      <c r="BV46" s="64"/>
      <c r="BW46" s="64"/>
      <c r="BX46" s="64"/>
      <c r="BY46" s="64"/>
      <c r="BZ46" s="64"/>
      <c r="CA46" s="64"/>
      <c r="CB46" s="64"/>
      <c r="CC46" s="64"/>
      <c r="CD46" s="64"/>
      <c r="CE46" s="64"/>
      <c r="CF46" s="64"/>
      <c r="CG46" s="64"/>
      <c r="CH46" s="64"/>
      <c r="CI46" s="64"/>
      <c r="CJ46" s="65"/>
      <c r="CK46" s="63">
        <f>CK70</f>
        <v>323800</v>
      </c>
      <c r="CL46" s="64"/>
      <c r="CM46" s="64"/>
      <c r="CN46" s="64"/>
      <c r="CO46" s="64"/>
      <c r="CP46" s="64"/>
      <c r="CQ46" s="64"/>
      <c r="CR46" s="64"/>
      <c r="CS46" s="64"/>
      <c r="CT46" s="64"/>
      <c r="CU46" s="64"/>
      <c r="CV46" s="64"/>
      <c r="CW46" s="64"/>
      <c r="CX46" s="64"/>
      <c r="CY46" s="64"/>
      <c r="CZ46" s="64"/>
      <c r="DA46" s="65"/>
    </row>
    <row r="47" spans="1:110" ht="66" customHeight="1" x14ac:dyDescent="0.25">
      <c r="A47" s="35" t="s">
        <v>54</v>
      </c>
      <c r="B47" s="35"/>
      <c r="C47" s="35"/>
      <c r="D47" s="35"/>
      <c r="E47" s="35"/>
      <c r="F47" s="35"/>
      <c r="G47" s="35"/>
      <c r="H47" s="36" t="s">
        <v>281</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7"/>
      <c r="AL47" s="37"/>
      <c r="AM47" s="37"/>
      <c r="AN47" s="37"/>
      <c r="AO47" s="37"/>
      <c r="AP47" s="37"/>
      <c r="AQ47" s="37"/>
      <c r="AR47" s="37"/>
      <c r="AS47" s="37"/>
      <c r="AT47" s="37"/>
      <c r="AU47" s="37"/>
      <c r="AV47" s="37"/>
      <c r="AW47" s="37"/>
      <c r="AX47" s="37"/>
      <c r="AY47" s="37"/>
      <c r="AZ47" s="38">
        <f>AZ72</f>
        <v>112928.56660200001</v>
      </c>
      <c r="BA47" s="38"/>
      <c r="BB47" s="38"/>
      <c r="BC47" s="38"/>
      <c r="BD47" s="38"/>
      <c r="BE47" s="38"/>
      <c r="BF47" s="38"/>
      <c r="BG47" s="38"/>
      <c r="BH47" s="38"/>
      <c r="BI47" s="38"/>
      <c r="BJ47" s="38"/>
      <c r="BK47" s="38"/>
      <c r="BL47" s="38"/>
      <c r="BM47" s="38"/>
      <c r="BN47" s="38"/>
      <c r="BO47" s="38"/>
      <c r="BP47" s="38"/>
      <c r="BQ47" s="38"/>
      <c r="BR47" s="38"/>
      <c r="BS47" s="38"/>
      <c r="BT47" s="38">
        <f>BT72</f>
        <v>109711</v>
      </c>
      <c r="BU47" s="38"/>
      <c r="BV47" s="38"/>
      <c r="BW47" s="38"/>
      <c r="BX47" s="38"/>
      <c r="BY47" s="38"/>
      <c r="BZ47" s="38"/>
      <c r="CA47" s="38"/>
      <c r="CB47" s="38"/>
      <c r="CC47" s="38"/>
      <c r="CD47" s="38"/>
      <c r="CE47" s="38"/>
      <c r="CF47" s="38"/>
      <c r="CG47" s="38"/>
      <c r="CH47" s="38"/>
      <c r="CI47" s="38"/>
      <c r="CJ47" s="38"/>
      <c r="CK47" s="38">
        <f>CK72</f>
        <v>112000</v>
      </c>
      <c r="CL47" s="38"/>
      <c r="CM47" s="38"/>
      <c r="CN47" s="38"/>
      <c r="CO47" s="38"/>
      <c r="CP47" s="38"/>
      <c r="CQ47" s="38"/>
      <c r="CR47" s="38"/>
      <c r="CS47" s="38"/>
      <c r="CT47" s="38"/>
      <c r="CU47" s="38"/>
      <c r="CV47" s="38"/>
      <c r="CW47" s="38"/>
      <c r="CX47" s="38"/>
      <c r="CY47" s="38"/>
      <c r="CZ47" s="38"/>
      <c r="DA47" s="38"/>
    </row>
    <row r="48" spans="1:110" ht="27.75" customHeight="1" x14ac:dyDescent="0.25">
      <c r="A48" s="35" t="s">
        <v>55</v>
      </c>
      <c r="B48" s="35"/>
      <c r="C48" s="35"/>
      <c r="D48" s="35"/>
      <c r="E48" s="35"/>
      <c r="F48" s="35"/>
      <c r="G48" s="35"/>
      <c r="H48" s="36" t="s">
        <v>56</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7"/>
      <c r="AL48" s="37"/>
      <c r="AM48" s="37"/>
      <c r="AN48" s="37"/>
      <c r="AO48" s="37"/>
      <c r="AP48" s="37"/>
      <c r="AQ48" s="37"/>
      <c r="AR48" s="37"/>
      <c r="AS48" s="37"/>
      <c r="AT48" s="37"/>
      <c r="AU48" s="37"/>
      <c r="AV48" s="37"/>
      <c r="AW48" s="37"/>
      <c r="AX48" s="37"/>
      <c r="AY48" s="37"/>
      <c r="AZ48" s="40">
        <v>12.18</v>
      </c>
      <c r="BA48" s="40"/>
      <c r="BB48" s="40"/>
      <c r="BC48" s="40"/>
      <c r="BD48" s="40"/>
      <c r="BE48" s="40"/>
      <c r="BF48" s="40"/>
      <c r="BG48" s="40"/>
      <c r="BH48" s="40"/>
      <c r="BI48" s="40"/>
      <c r="BJ48" s="40"/>
      <c r="BK48" s="40"/>
      <c r="BL48" s="40"/>
      <c r="BM48" s="40"/>
      <c r="BN48" s="40"/>
      <c r="BO48" s="40"/>
      <c r="BP48" s="40"/>
      <c r="BQ48" s="40"/>
      <c r="BR48" s="40"/>
      <c r="BS48" s="40"/>
      <c r="BT48" s="40">
        <v>14</v>
      </c>
      <c r="BU48" s="40"/>
      <c r="BV48" s="40"/>
      <c r="BW48" s="40"/>
      <c r="BX48" s="40"/>
      <c r="BY48" s="40"/>
      <c r="BZ48" s="40"/>
      <c r="CA48" s="40"/>
      <c r="CB48" s="40"/>
      <c r="CC48" s="40"/>
      <c r="CD48" s="40"/>
      <c r="CE48" s="40"/>
      <c r="CF48" s="40"/>
      <c r="CG48" s="40"/>
      <c r="CH48" s="40"/>
      <c r="CI48" s="40"/>
      <c r="CJ48" s="40"/>
      <c r="CK48" s="40">
        <v>13.756613756613756</v>
      </c>
      <c r="CL48" s="40"/>
      <c r="CM48" s="40"/>
      <c r="CN48" s="40"/>
      <c r="CO48" s="40"/>
      <c r="CP48" s="40"/>
      <c r="CQ48" s="40"/>
      <c r="CR48" s="40"/>
      <c r="CS48" s="40"/>
      <c r="CT48" s="40"/>
      <c r="CU48" s="40"/>
      <c r="CV48" s="40"/>
      <c r="CW48" s="40"/>
      <c r="CX48" s="40"/>
      <c r="CY48" s="40"/>
      <c r="CZ48" s="40"/>
      <c r="DA48" s="40"/>
    </row>
    <row r="49" spans="1:108" ht="163.5" customHeight="1" x14ac:dyDescent="0.25">
      <c r="A49" s="35" t="s">
        <v>57</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7"/>
      <c r="AL49" s="37"/>
      <c r="AM49" s="37"/>
      <c r="AN49" s="37"/>
      <c r="AO49" s="37"/>
      <c r="AP49" s="37"/>
      <c r="AQ49" s="37"/>
      <c r="AR49" s="37"/>
      <c r="AS49" s="37"/>
      <c r="AT49" s="37"/>
      <c r="AU49" s="37"/>
      <c r="AV49" s="37"/>
      <c r="AW49" s="37"/>
      <c r="AX49" s="37"/>
      <c r="AY49" s="37"/>
      <c r="AZ49" s="38" t="s">
        <v>275</v>
      </c>
      <c r="BA49" s="38"/>
      <c r="BB49" s="38"/>
      <c r="BC49" s="38"/>
      <c r="BD49" s="38"/>
      <c r="BE49" s="38"/>
      <c r="BF49" s="38"/>
      <c r="BG49" s="38"/>
      <c r="BH49" s="38"/>
      <c r="BI49" s="38"/>
      <c r="BJ49" s="38"/>
      <c r="BK49" s="38"/>
      <c r="BL49" s="38"/>
      <c r="BM49" s="38"/>
      <c r="BN49" s="38"/>
      <c r="BO49" s="38"/>
      <c r="BP49" s="38"/>
      <c r="BQ49" s="38"/>
      <c r="BR49" s="38"/>
      <c r="BS49" s="38"/>
      <c r="BT49" s="38" t="s">
        <v>275</v>
      </c>
      <c r="BU49" s="38"/>
      <c r="BV49" s="38"/>
      <c r="BW49" s="38"/>
      <c r="BX49" s="38"/>
      <c r="BY49" s="38"/>
      <c r="BZ49" s="38"/>
      <c r="CA49" s="38"/>
      <c r="CB49" s="38"/>
      <c r="CC49" s="38"/>
      <c r="CD49" s="38"/>
      <c r="CE49" s="38"/>
      <c r="CF49" s="38"/>
      <c r="CG49" s="38"/>
      <c r="CH49" s="38"/>
      <c r="CI49" s="38"/>
      <c r="CJ49" s="38"/>
      <c r="CK49" s="38" t="s">
        <v>291</v>
      </c>
      <c r="CL49" s="38"/>
      <c r="CM49" s="38"/>
      <c r="CN49" s="38"/>
      <c r="CO49" s="38"/>
      <c r="CP49" s="38"/>
      <c r="CQ49" s="38"/>
      <c r="CR49" s="38"/>
      <c r="CS49" s="38"/>
      <c r="CT49" s="38"/>
      <c r="CU49" s="38"/>
      <c r="CV49" s="38"/>
      <c r="CW49" s="38"/>
      <c r="CX49" s="38"/>
      <c r="CY49" s="38"/>
      <c r="CZ49" s="38"/>
      <c r="DA49" s="38"/>
    </row>
    <row r="50" spans="1:108" ht="66" customHeight="1" x14ac:dyDescent="0.25">
      <c r="A50" s="35" t="s">
        <v>58</v>
      </c>
      <c r="B50" s="35"/>
      <c r="C50" s="35"/>
      <c r="D50" s="35"/>
      <c r="E50" s="35"/>
      <c r="F50" s="35"/>
      <c r="G50" s="35"/>
      <c r="H50" s="36" t="s">
        <v>59</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7"/>
      <c r="AL50" s="37"/>
      <c r="AM50" s="37"/>
      <c r="AN50" s="37"/>
      <c r="AO50" s="37"/>
      <c r="AP50" s="37"/>
      <c r="AQ50" s="37"/>
      <c r="AR50" s="37"/>
      <c r="AS50" s="37"/>
      <c r="AT50" s="37"/>
      <c r="AU50" s="37"/>
      <c r="AV50" s="37"/>
      <c r="AW50" s="37"/>
      <c r="AX50" s="37"/>
      <c r="AY50" s="37"/>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row>
    <row r="51" spans="1:108" ht="48.75" customHeight="1" x14ac:dyDescent="0.25">
      <c r="A51" s="60" t="s">
        <v>60</v>
      </c>
      <c r="B51" s="60"/>
      <c r="C51" s="60"/>
      <c r="D51" s="60"/>
      <c r="E51" s="60"/>
      <c r="F51" s="60"/>
      <c r="G51" s="60"/>
      <c r="H51" s="44" t="s">
        <v>61</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5"/>
      <c r="AK51" s="45"/>
      <c r="AL51" s="45"/>
      <c r="AM51" s="45"/>
      <c r="AN51" s="45"/>
      <c r="AO51" s="45"/>
      <c r="AP51" s="45"/>
      <c r="AQ51" s="45"/>
      <c r="AR51" s="45"/>
      <c r="AS51" s="45"/>
      <c r="AT51" s="45"/>
      <c r="AU51" s="45"/>
      <c r="AV51" s="45"/>
      <c r="AW51" s="45"/>
      <c r="AX51" s="45"/>
      <c r="AY51" s="45"/>
      <c r="AZ51" s="46">
        <v>193353.33884405758</v>
      </c>
      <c r="BA51" s="46"/>
      <c r="BB51" s="46"/>
      <c r="BC51" s="46"/>
      <c r="BD51" s="46"/>
      <c r="BE51" s="46"/>
      <c r="BF51" s="46"/>
      <c r="BG51" s="46"/>
      <c r="BH51" s="46"/>
      <c r="BI51" s="46"/>
      <c r="BJ51" s="46"/>
      <c r="BK51" s="46"/>
      <c r="BL51" s="46"/>
      <c r="BM51" s="46"/>
      <c r="BN51" s="46"/>
      <c r="BO51" s="46"/>
      <c r="BP51" s="46"/>
      <c r="BQ51" s="46"/>
      <c r="BR51" s="46"/>
      <c r="BS51" s="46"/>
      <c r="BT51" s="46">
        <v>186805.33866870875</v>
      </c>
      <c r="BU51" s="46"/>
      <c r="BV51" s="46"/>
      <c r="BW51" s="46"/>
      <c r="BX51" s="46"/>
      <c r="BY51" s="46"/>
      <c r="BZ51" s="46"/>
      <c r="CA51" s="46"/>
      <c r="CB51" s="46"/>
      <c r="CC51" s="46"/>
      <c r="CD51" s="46"/>
      <c r="CE51" s="46"/>
      <c r="CF51" s="46"/>
      <c r="CG51" s="46"/>
      <c r="CH51" s="46"/>
      <c r="CI51" s="46"/>
      <c r="CJ51" s="46"/>
      <c r="CK51" s="46">
        <v>212061.87363888844</v>
      </c>
      <c r="CL51" s="46"/>
      <c r="CM51" s="46"/>
      <c r="CN51" s="46"/>
      <c r="CO51" s="46"/>
      <c r="CP51" s="46"/>
      <c r="CQ51" s="46"/>
      <c r="CR51" s="46"/>
      <c r="CS51" s="46"/>
      <c r="CT51" s="46"/>
      <c r="CU51" s="46"/>
      <c r="CV51" s="46"/>
      <c r="CW51" s="46"/>
      <c r="CX51" s="46"/>
      <c r="CY51" s="46"/>
      <c r="CZ51" s="46"/>
      <c r="DA51" s="46"/>
    </row>
    <row r="52" spans="1:108" ht="78.75" customHeight="1" x14ac:dyDescent="0.25">
      <c r="A52" s="35" t="s">
        <v>62</v>
      </c>
      <c r="B52" s="35"/>
      <c r="C52" s="35"/>
      <c r="D52" s="35"/>
      <c r="E52" s="35"/>
      <c r="F52" s="35"/>
      <c r="G52" s="35"/>
      <c r="H52" s="36" t="s">
        <v>282</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62" t="s">
        <v>29</v>
      </c>
      <c r="AK52" s="62"/>
      <c r="AL52" s="62"/>
      <c r="AM52" s="62"/>
      <c r="AN52" s="62"/>
      <c r="AO52" s="62"/>
      <c r="AP52" s="62"/>
      <c r="AQ52" s="62"/>
      <c r="AR52" s="62"/>
      <c r="AS52" s="62"/>
      <c r="AT52" s="62"/>
      <c r="AU52" s="62"/>
      <c r="AV52" s="62"/>
      <c r="AW52" s="62"/>
      <c r="AX52" s="62"/>
      <c r="AY52" s="62"/>
      <c r="AZ52" s="38">
        <v>134500.64664183516</v>
      </c>
      <c r="BA52" s="38"/>
      <c r="BB52" s="38"/>
      <c r="BC52" s="38"/>
      <c r="BD52" s="38"/>
      <c r="BE52" s="38"/>
      <c r="BF52" s="38"/>
      <c r="BG52" s="38"/>
      <c r="BH52" s="38"/>
      <c r="BI52" s="38"/>
      <c r="BJ52" s="38"/>
      <c r="BK52" s="38"/>
      <c r="BL52" s="38"/>
      <c r="BM52" s="38"/>
      <c r="BN52" s="38"/>
      <c r="BO52" s="38"/>
      <c r="BP52" s="38"/>
      <c r="BQ52" s="38"/>
      <c r="BR52" s="38"/>
      <c r="BS52" s="38"/>
      <c r="BT52" s="38">
        <v>137119.36604870501</v>
      </c>
      <c r="BU52" s="38"/>
      <c r="BV52" s="38"/>
      <c r="BW52" s="38"/>
      <c r="BX52" s="38"/>
      <c r="BY52" s="38"/>
      <c r="BZ52" s="38"/>
      <c r="CA52" s="38"/>
      <c r="CB52" s="38"/>
      <c r="CC52" s="38"/>
      <c r="CD52" s="38"/>
      <c r="CE52" s="38"/>
      <c r="CF52" s="38"/>
      <c r="CG52" s="38"/>
      <c r="CH52" s="38"/>
      <c r="CI52" s="38"/>
      <c r="CJ52" s="38"/>
      <c r="CK52" s="38">
        <v>153811.60214528802</v>
      </c>
      <c r="CL52" s="38"/>
      <c r="CM52" s="38"/>
      <c r="CN52" s="38"/>
      <c r="CO52" s="38"/>
      <c r="CP52" s="38"/>
      <c r="CQ52" s="38"/>
      <c r="CR52" s="38"/>
      <c r="CS52" s="38"/>
      <c r="CT52" s="38"/>
      <c r="CU52" s="38"/>
      <c r="CV52" s="38"/>
      <c r="CW52" s="38"/>
      <c r="CX52" s="38"/>
      <c r="CY52" s="38"/>
      <c r="CZ52" s="38"/>
      <c r="DA52" s="38"/>
      <c r="DB52" s="18"/>
    </row>
    <row r="53" spans="1:108" ht="15" customHeight="1" x14ac:dyDescent="0.25">
      <c r="A53" s="35"/>
      <c r="B53" s="35"/>
      <c r="C53" s="35"/>
      <c r="D53" s="35"/>
      <c r="E53" s="35"/>
      <c r="F53" s="35"/>
      <c r="G53" s="35"/>
      <c r="H53" s="36" t="s">
        <v>63</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7"/>
      <c r="AL53" s="37"/>
      <c r="AM53" s="37"/>
      <c r="AN53" s="37"/>
      <c r="AO53" s="37"/>
      <c r="AP53" s="37"/>
      <c r="AQ53" s="37"/>
      <c r="AR53" s="37"/>
      <c r="AS53" s="37"/>
      <c r="AT53" s="37"/>
      <c r="AU53" s="37"/>
      <c r="AV53" s="37"/>
      <c r="AW53" s="37"/>
      <c r="AX53" s="37"/>
      <c r="AY53" s="37"/>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row>
    <row r="54" spans="1:108" ht="15" customHeight="1" x14ac:dyDescent="0.25">
      <c r="A54" s="35"/>
      <c r="B54" s="35"/>
      <c r="C54" s="35"/>
      <c r="D54" s="35"/>
      <c r="E54" s="35"/>
      <c r="F54" s="35"/>
      <c r="G54" s="35"/>
      <c r="H54" s="36" t="s">
        <v>64</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7"/>
      <c r="AL54" s="37"/>
      <c r="AM54" s="37"/>
      <c r="AN54" s="37"/>
      <c r="AO54" s="37"/>
      <c r="AP54" s="37"/>
      <c r="AQ54" s="37"/>
      <c r="AR54" s="37"/>
      <c r="AS54" s="37"/>
      <c r="AT54" s="37"/>
      <c r="AU54" s="37"/>
      <c r="AV54" s="37"/>
      <c r="AW54" s="37"/>
      <c r="AX54" s="37"/>
      <c r="AY54" s="37"/>
      <c r="AZ54" s="38">
        <v>110792.88737858769</v>
      </c>
      <c r="BA54" s="38"/>
      <c r="BB54" s="38"/>
      <c r="BC54" s="38"/>
      <c r="BD54" s="38"/>
      <c r="BE54" s="38"/>
      <c r="BF54" s="38"/>
      <c r="BG54" s="38"/>
      <c r="BH54" s="38"/>
      <c r="BI54" s="38"/>
      <c r="BJ54" s="38"/>
      <c r="BK54" s="38"/>
      <c r="BL54" s="38"/>
      <c r="BM54" s="38"/>
      <c r="BN54" s="38"/>
      <c r="BO54" s="38"/>
      <c r="BP54" s="38"/>
      <c r="BQ54" s="38"/>
      <c r="BR54" s="38"/>
      <c r="BS54" s="38"/>
      <c r="BT54" s="38">
        <v>114122.09330104472</v>
      </c>
      <c r="BU54" s="38"/>
      <c r="BV54" s="38"/>
      <c r="BW54" s="38"/>
      <c r="BX54" s="38"/>
      <c r="BY54" s="38"/>
      <c r="BZ54" s="38"/>
      <c r="CA54" s="38"/>
      <c r="CB54" s="38"/>
      <c r="CC54" s="38"/>
      <c r="CD54" s="38"/>
      <c r="CE54" s="38"/>
      <c r="CF54" s="38"/>
      <c r="CG54" s="38"/>
      <c r="CH54" s="38"/>
      <c r="CI54" s="38"/>
      <c r="CJ54" s="38"/>
      <c r="CK54" s="38">
        <v>125336.3206303629</v>
      </c>
      <c r="CL54" s="38"/>
      <c r="CM54" s="38"/>
      <c r="CN54" s="38"/>
      <c r="CO54" s="38"/>
      <c r="CP54" s="38"/>
      <c r="CQ54" s="38"/>
      <c r="CR54" s="38"/>
      <c r="CS54" s="38"/>
      <c r="CT54" s="38"/>
      <c r="CU54" s="38"/>
      <c r="CV54" s="38"/>
      <c r="CW54" s="38"/>
      <c r="CX54" s="38"/>
      <c r="CY54" s="38"/>
      <c r="CZ54" s="38"/>
      <c r="DA54" s="38"/>
      <c r="DB54" s="18"/>
    </row>
    <row r="55" spans="1:108" ht="15" customHeight="1" x14ac:dyDescent="0.25">
      <c r="A55" s="35"/>
      <c r="B55" s="35"/>
      <c r="C55" s="35"/>
      <c r="D55" s="35"/>
      <c r="E55" s="35"/>
      <c r="F55" s="35"/>
      <c r="G55" s="35"/>
      <c r="H55" s="36" t="s">
        <v>65</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7"/>
      <c r="AL55" s="37"/>
      <c r="AM55" s="37"/>
      <c r="AN55" s="37"/>
      <c r="AO55" s="37"/>
      <c r="AP55" s="37"/>
      <c r="AQ55" s="37"/>
      <c r="AR55" s="37"/>
      <c r="AS55" s="37"/>
      <c r="AT55" s="37"/>
      <c r="AU55" s="37"/>
      <c r="AV55" s="37"/>
      <c r="AW55" s="37"/>
      <c r="AX55" s="37"/>
      <c r="AY55" s="37"/>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row>
    <row r="56" spans="1:108" ht="15" customHeight="1" x14ac:dyDescent="0.25">
      <c r="A56" s="35"/>
      <c r="B56" s="35"/>
      <c r="C56" s="35"/>
      <c r="D56" s="35"/>
      <c r="E56" s="35"/>
      <c r="F56" s="35"/>
      <c r="G56" s="35"/>
      <c r="H56" s="36" t="s">
        <v>66</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7"/>
      <c r="AL56" s="37"/>
      <c r="AM56" s="37"/>
      <c r="AN56" s="37"/>
      <c r="AO56" s="37"/>
      <c r="AP56" s="37"/>
      <c r="AQ56" s="37"/>
      <c r="AR56" s="37"/>
      <c r="AS56" s="37"/>
      <c r="AT56" s="37"/>
      <c r="AU56" s="37"/>
      <c r="AV56" s="37"/>
      <c r="AW56" s="37"/>
      <c r="AX56" s="37"/>
      <c r="AY56" s="37"/>
      <c r="AZ56" s="38">
        <v>10724.621482286535</v>
      </c>
      <c r="BA56" s="38"/>
      <c r="BB56" s="38"/>
      <c r="BC56" s="38"/>
      <c r="BD56" s="38"/>
      <c r="BE56" s="38"/>
      <c r="BF56" s="38"/>
      <c r="BG56" s="38"/>
      <c r="BH56" s="38"/>
      <c r="BI56" s="38"/>
      <c r="BJ56" s="38"/>
      <c r="BK56" s="38"/>
      <c r="BL56" s="38"/>
      <c r="BM56" s="38"/>
      <c r="BN56" s="38"/>
      <c r="BO56" s="38"/>
      <c r="BP56" s="38"/>
      <c r="BQ56" s="38"/>
      <c r="BR56" s="38"/>
      <c r="BS56" s="38"/>
      <c r="BT56" s="38">
        <v>8916.1972336412837</v>
      </c>
      <c r="BU56" s="38"/>
      <c r="BV56" s="38"/>
      <c r="BW56" s="38"/>
      <c r="BX56" s="38"/>
      <c r="BY56" s="38"/>
      <c r="BZ56" s="38"/>
      <c r="CA56" s="38"/>
      <c r="CB56" s="38"/>
      <c r="CC56" s="38"/>
      <c r="CD56" s="38"/>
      <c r="CE56" s="38"/>
      <c r="CF56" s="38"/>
      <c r="CG56" s="38"/>
      <c r="CH56" s="38"/>
      <c r="CI56" s="38"/>
      <c r="CJ56" s="38"/>
      <c r="CK56" s="38">
        <v>11045.713806313119</v>
      </c>
      <c r="CL56" s="38"/>
      <c r="CM56" s="38"/>
      <c r="CN56" s="38"/>
      <c r="CO56" s="38"/>
      <c r="CP56" s="38"/>
      <c r="CQ56" s="38"/>
      <c r="CR56" s="38"/>
      <c r="CS56" s="38"/>
      <c r="CT56" s="38"/>
      <c r="CU56" s="38"/>
      <c r="CV56" s="38"/>
      <c r="CW56" s="38"/>
      <c r="CX56" s="38"/>
      <c r="CY56" s="38"/>
      <c r="CZ56" s="38"/>
      <c r="DA56" s="38"/>
      <c r="DB56" s="18"/>
    </row>
    <row r="57" spans="1:108" ht="75.75" customHeight="1" x14ac:dyDescent="0.25">
      <c r="A57" s="28" t="s">
        <v>67</v>
      </c>
      <c r="B57" s="28"/>
      <c r="C57" s="28"/>
      <c r="D57" s="28"/>
      <c r="E57" s="28"/>
      <c r="F57" s="28"/>
      <c r="G57" s="28"/>
      <c r="H57" s="29" t="s">
        <v>283</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2" t="s">
        <v>29</v>
      </c>
      <c r="AK57" s="32"/>
      <c r="AL57" s="32"/>
      <c r="AM57" s="32"/>
      <c r="AN57" s="32"/>
      <c r="AO57" s="32"/>
      <c r="AP57" s="32"/>
      <c r="AQ57" s="32"/>
      <c r="AR57" s="32"/>
      <c r="AS57" s="32"/>
      <c r="AT57" s="32"/>
      <c r="AU57" s="32"/>
      <c r="AV57" s="32"/>
      <c r="AW57" s="32"/>
      <c r="AX57" s="32"/>
      <c r="AY57" s="32"/>
      <c r="AZ57" s="33">
        <f>AZ51-AZ52</f>
        <v>58852.692202222417</v>
      </c>
      <c r="BA57" s="33"/>
      <c r="BB57" s="33"/>
      <c r="BC57" s="33"/>
      <c r="BD57" s="33"/>
      <c r="BE57" s="33"/>
      <c r="BF57" s="33"/>
      <c r="BG57" s="33"/>
      <c r="BH57" s="33"/>
      <c r="BI57" s="33"/>
      <c r="BJ57" s="33"/>
      <c r="BK57" s="33"/>
      <c r="BL57" s="33"/>
      <c r="BM57" s="33"/>
      <c r="BN57" s="33"/>
      <c r="BO57" s="33"/>
      <c r="BP57" s="33"/>
      <c r="BQ57" s="33"/>
      <c r="BR57" s="33"/>
      <c r="BS57" s="33"/>
      <c r="BT57" s="33">
        <f>BT51-BT52</f>
        <v>49685.97262000374</v>
      </c>
      <c r="BU57" s="33"/>
      <c r="BV57" s="33"/>
      <c r="BW57" s="33"/>
      <c r="BX57" s="33"/>
      <c r="BY57" s="33"/>
      <c r="BZ57" s="33"/>
      <c r="CA57" s="33"/>
      <c r="CB57" s="33"/>
      <c r="CC57" s="33"/>
      <c r="CD57" s="33"/>
      <c r="CE57" s="33"/>
      <c r="CF57" s="33"/>
      <c r="CG57" s="33"/>
      <c r="CH57" s="33"/>
      <c r="CI57" s="33"/>
      <c r="CJ57" s="33"/>
      <c r="CK57" s="33">
        <f>CK51-CK52</f>
        <v>58250.271493600419</v>
      </c>
      <c r="CL57" s="33"/>
      <c r="CM57" s="33"/>
      <c r="CN57" s="33"/>
      <c r="CO57" s="33"/>
      <c r="CP57" s="33"/>
      <c r="CQ57" s="33"/>
      <c r="CR57" s="33"/>
      <c r="CS57" s="33"/>
      <c r="CT57" s="33"/>
      <c r="CU57" s="33"/>
      <c r="CV57" s="33"/>
      <c r="CW57" s="33"/>
      <c r="CX57" s="33"/>
      <c r="CY57" s="33"/>
      <c r="CZ57" s="33"/>
      <c r="DA57" s="33"/>
    </row>
    <row r="58" spans="1:108" ht="36" customHeight="1" x14ac:dyDescent="0.25">
      <c r="A58" s="35" t="s">
        <v>68</v>
      </c>
      <c r="B58" s="35"/>
      <c r="C58" s="35"/>
      <c r="D58" s="35"/>
      <c r="E58" s="35"/>
      <c r="F58" s="35"/>
      <c r="G58" s="35"/>
      <c r="H58" s="36" t="s">
        <v>69</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7"/>
      <c r="AL58" s="37"/>
      <c r="AM58" s="37"/>
      <c r="AN58" s="37"/>
      <c r="AO58" s="37"/>
      <c r="AP58" s="37"/>
      <c r="AQ58" s="37"/>
      <c r="AR58" s="37"/>
      <c r="AS58" s="37"/>
      <c r="AT58" s="37"/>
      <c r="AU58" s="37"/>
      <c r="AV58" s="37"/>
      <c r="AW58" s="37"/>
      <c r="AX58" s="37"/>
      <c r="AY58" s="37"/>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row>
    <row r="59" spans="1:108" ht="32.25" customHeight="1" x14ac:dyDescent="0.25">
      <c r="A59" s="35" t="s">
        <v>70</v>
      </c>
      <c r="B59" s="35"/>
      <c r="C59" s="35"/>
      <c r="D59" s="35"/>
      <c r="E59" s="35"/>
      <c r="F59" s="35"/>
      <c r="G59" s="35"/>
      <c r="H59" s="36" t="s">
        <v>71</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7"/>
      <c r="AL59" s="37"/>
      <c r="AM59" s="37"/>
      <c r="AN59" s="37"/>
      <c r="AO59" s="37"/>
      <c r="AP59" s="37"/>
      <c r="AQ59" s="37"/>
      <c r="AR59" s="37"/>
      <c r="AS59" s="37"/>
      <c r="AT59" s="37"/>
      <c r="AU59" s="37"/>
      <c r="AV59" s="37"/>
      <c r="AW59" s="37"/>
      <c r="AX59" s="37"/>
      <c r="AY59" s="37"/>
      <c r="AZ59" s="38">
        <v>3819</v>
      </c>
      <c r="BA59" s="38"/>
      <c r="BB59" s="38"/>
      <c r="BC59" s="38"/>
      <c r="BD59" s="38"/>
      <c r="BE59" s="38"/>
      <c r="BF59" s="38"/>
      <c r="BG59" s="38"/>
      <c r="BH59" s="38"/>
      <c r="BI59" s="38"/>
      <c r="BJ59" s="38"/>
      <c r="BK59" s="38"/>
      <c r="BL59" s="38"/>
      <c r="BM59" s="38"/>
      <c r="BN59" s="38"/>
      <c r="BO59" s="38"/>
      <c r="BP59" s="38"/>
      <c r="BQ59" s="38"/>
      <c r="BR59" s="38"/>
      <c r="BS59" s="38"/>
      <c r="BT59" s="38">
        <v>2000</v>
      </c>
      <c r="BU59" s="38"/>
      <c r="BV59" s="38"/>
      <c r="BW59" s="38"/>
      <c r="BX59" s="38"/>
      <c r="BY59" s="38"/>
      <c r="BZ59" s="38"/>
      <c r="CA59" s="38"/>
      <c r="CB59" s="38"/>
      <c r="CC59" s="38"/>
      <c r="CD59" s="38"/>
      <c r="CE59" s="38"/>
      <c r="CF59" s="38"/>
      <c r="CG59" s="38"/>
      <c r="CH59" s="38"/>
      <c r="CI59" s="38"/>
      <c r="CJ59" s="38"/>
      <c r="CK59" s="38">
        <v>2430</v>
      </c>
      <c r="CL59" s="38"/>
      <c r="CM59" s="38"/>
      <c r="CN59" s="38"/>
      <c r="CO59" s="38"/>
      <c r="CP59" s="38"/>
      <c r="CQ59" s="38"/>
      <c r="CR59" s="38"/>
      <c r="CS59" s="38"/>
      <c r="CT59" s="38"/>
      <c r="CU59" s="38"/>
      <c r="CV59" s="38"/>
      <c r="CW59" s="38"/>
      <c r="CX59" s="38"/>
      <c r="CY59" s="38"/>
      <c r="CZ59" s="38"/>
      <c r="DA59" s="38"/>
    </row>
    <row r="60" spans="1:108" ht="240" customHeight="1" x14ac:dyDescent="0.25">
      <c r="A60" s="35" t="s">
        <v>72</v>
      </c>
      <c r="B60" s="35"/>
      <c r="C60" s="35"/>
      <c r="D60" s="35"/>
      <c r="E60" s="35"/>
      <c r="F60" s="35"/>
      <c r="G60" s="35"/>
      <c r="H60" s="36" t="s">
        <v>73</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7"/>
      <c r="AL60" s="37"/>
      <c r="AM60" s="37"/>
      <c r="AN60" s="37"/>
      <c r="AO60" s="37"/>
      <c r="AP60" s="37"/>
      <c r="AQ60" s="37"/>
      <c r="AR60" s="37"/>
      <c r="AS60" s="37"/>
      <c r="AT60" s="37"/>
      <c r="AU60" s="37"/>
      <c r="AV60" s="37"/>
      <c r="AW60" s="37"/>
      <c r="AX60" s="37"/>
      <c r="AY60" s="37"/>
      <c r="AZ60" s="40" t="s">
        <v>284</v>
      </c>
      <c r="BA60" s="40"/>
      <c r="BB60" s="40"/>
      <c r="BC60" s="40"/>
      <c r="BD60" s="40"/>
      <c r="BE60" s="40"/>
      <c r="BF60" s="40"/>
      <c r="BG60" s="40"/>
      <c r="BH60" s="40"/>
      <c r="BI60" s="40"/>
      <c r="BJ60" s="40"/>
      <c r="BK60" s="40"/>
      <c r="BL60" s="40"/>
      <c r="BM60" s="40"/>
      <c r="BN60" s="40"/>
      <c r="BO60" s="40"/>
      <c r="BP60" s="40"/>
      <c r="BQ60" s="40"/>
      <c r="BR60" s="40"/>
      <c r="BS60" s="40"/>
      <c r="BT60" s="38" t="s">
        <v>284</v>
      </c>
      <c r="BU60" s="38"/>
      <c r="BV60" s="38"/>
      <c r="BW60" s="38"/>
      <c r="BX60" s="38"/>
      <c r="BY60" s="38"/>
      <c r="BZ60" s="38"/>
      <c r="CA60" s="38"/>
      <c r="CB60" s="38"/>
      <c r="CC60" s="38"/>
      <c r="CD60" s="38"/>
      <c r="CE60" s="38"/>
      <c r="CF60" s="38"/>
      <c r="CG60" s="38"/>
      <c r="CH60" s="38"/>
      <c r="CI60" s="38"/>
      <c r="CJ60" s="38"/>
      <c r="CK60" s="38" t="s">
        <v>289</v>
      </c>
      <c r="CL60" s="38"/>
      <c r="CM60" s="38"/>
      <c r="CN60" s="38"/>
      <c r="CO60" s="38"/>
      <c r="CP60" s="38"/>
      <c r="CQ60" s="38"/>
      <c r="CR60" s="38"/>
      <c r="CS60" s="38"/>
      <c r="CT60" s="38"/>
      <c r="CU60" s="38"/>
      <c r="CV60" s="38"/>
      <c r="CW60" s="38"/>
      <c r="CX60" s="38"/>
      <c r="CY60" s="38"/>
      <c r="CZ60" s="38"/>
      <c r="DA60" s="38"/>
      <c r="DD60" s="22"/>
    </row>
    <row r="61" spans="1:108" ht="21.75" customHeight="1" x14ac:dyDescent="0.25">
      <c r="A61" s="35" t="s">
        <v>74</v>
      </c>
      <c r="B61" s="35"/>
      <c r="C61" s="35"/>
      <c r="D61" s="35"/>
      <c r="E61" s="35"/>
      <c r="F61" s="35"/>
      <c r="G61" s="35"/>
      <c r="H61" s="36" t="s">
        <v>76</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75</v>
      </c>
      <c r="AK61" s="37"/>
      <c r="AL61" s="37"/>
      <c r="AM61" s="37"/>
      <c r="AN61" s="37"/>
      <c r="AO61" s="37"/>
      <c r="AP61" s="37"/>
      <c r="AQ61" s="37"/>
      <c r="AR61" s="37"/>
      <c r="AS61" s="37"/>
      <c r="AT61" s="37"/>
      <c r="AU61" s="37"/>
      <c r="AV61" s="37"/>
      <c r="AW61" s="37"/>
      <c r="AX61" s="37"/>
      <c r="AY61" s="37"/>
      <c r="AZ61" s="40">
        <v>8237.8449999999993</v>
      </c>
      <c r="BA61" s="40"/>
      <c r="BB61" s="40"/>
      <c r="BC61" s="40"/>
      <c r="BD61" s="40"/>
      <c r="BE61" s="40"/>
      <c r="BF61" s="40"/>
      <c r="BG61" s="40"/>
      <c r="BH61" s="40"/>
      <c r="BI61" s="40"/>
      <c r="BJ61" s="40"/>
      <c r="BK61" s="40"/>
      <c r="BL61" s="40"/>
      <c r="BM61" s="40"/>
      <c r="BN61" s="40"/>
      <c r="BO61" s="40"/>
      <c r="BP61" s="40"/>
      <c r="BQ61" s="40"/>
      <c r="BR61" s="40"/>
      <c r="BS61" s="40"/>
      <c r="BT61" s="40">
        <v>8203.5508299999983</v>
      </c>
      <c r="BU61" s="40"/>
      <c r="BV61" s="40"/>
      <c r="BW61" s="40"/>
      <c r="BX61" s="40"/>
      <c r="BY61" s="40"/>
      <c r="BZ61" s="40"/>
      <c r="CA61" s="40"/>
      <c r="CB61" s="40"/>
      <c r="CC61" s="40"/>
      <c r="CD61" s="40"/>
      <c r="CE61" s="40"/>
      <c r="CF61" s="40"/>
      <c r="CG61" s="40"/>
      <c r="CH61" s="40"/>
      <c r="CI61" s="40"/>
      <c r="CJ61" s="40"/>
      <c r="CK61" s="40">
        <v>8245.6450000000004</v>
      </c>
      <c r="CL61" s="40"/>
      <c r="CM61" s="40"/>
      <c r="CN61" s="40"/>
      <c r="CO61" s="40"/>
      <c r="CP61" s="40"/>
      <c r="CQ61" s="40"/>
      <c r="CR61" s="40"/>
      <c r="CS61" s="40"/>
      <c r="CT61" s="40"/>
      <c r="CU61" s="40"/>
      <c r="CV61" s="40"/>
      <c r="CW61" s="40"/>
      <c r="CX61" s="40"/>
      <c r="CY61" s="40"/>
      <c r="CZ61" s="40"/>
      <c r="DA61" s="40"/>
    </row>
    <row r="62" spans="1:108" ht="45.75" customHeight="1" x14ac:dyDescent="0.25">
      <c r="A62" s="35" t="s">
        <v>77</v>
      </c>
      <c r="B62" s="35"/>
      <c r="C62" s="35"/>
      <c r="D62" s="35"/>
      <c r="E62" s="35"/>
      <c r="F62" s="35"/>
      <c r="G62" s="35"/>
      <c r="H62" s="36" t="s">
        <v>79</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78</v>
      </c>
      <c r="AK62" s="37"/>
      <c r="AL62" s="37"/>
      <c r="AM62" s="37"/>
      <c r="AN62" s="37"/>
      <c r="AO62" s="37"/>
      <c r="AP62" s="37"/>
      <c r="AQ62" s="37"/>
      <c r="AR62" s="37"/>
      <c r="AS62" s="37"/>
      <c r="AT62" s="37"/>
      <c r="AU62" s="37"/>
      <c r="AV62" s="37"/>
      <c r="AW62" s="37"/>
      <c r="AX62" s="37"/>
      <c r="AY62" s="37"/>
      <c r="AZ62" s="38">
        <f>AZ52/AZ61</f>
        <v>16.327164038876088</v>
      </c>
      <c r="BA62" s="38"/>
      <c r="BB62" s="38"/>
      <c r="BC62" s="38"/>
      <c r="BD62" s="38"/>
      <c r="BE62" s="38"/>
      <c r="BF62" s="38"/>
      <c r="BG62" s="38"/>
      <c r="BH62" s="38"/>
      <c r="BI62" s="38"/>
      <c r="BJ62" s="38"/>
      <c r="BK62" s="38"/>
      <c r="BL62" s="38"/>
      <c r="BM62" s="38"/>
      <c r="BN62" s="38"/>
      <c r="BO62" s="38"/>
      <c r="BP62" s="38"/>
      <c r="BQ62" s="38"/>
      <c r="BR62" s="38"/>
      <c r="BS62" s="38"/>
      <c r="BT62" s="38">
        <f>BT52/BT61</f>
        <v>16.714636002164568</v>
      </c>
      <c r="BU62" s="38"/>
      <c r="BV62" s="38"/>
      <c r="BW62" s="38"/>
      <c r="BX62" s="38"/>
      <c r="BY62" s="38"/>
      <c r="BZ62" s="38"/>
      <c r="CA62" s="38"/>
      <c r="CB62" s="38"/>
      <c r="CC62" s="38"/>
      <c r="CD62" s="38"/>
      <c r="CE62" s="38"/>
      <c r="CF62" s="38"/>
      <c r="CG62" s="38"/>
      <c r="CH62" s="38"/>
      <c r="CI62" s="38"/>
      <c r="CJ62" s="38"/>
      <c r="CK62" s="38">
        <f>CK52/CK61</f>
        <v>18.653677443703678</v>
      </c>
      <c r="CL62" s="38"/>
      <c r="CM62" s="38"/>
      <c r="CN62" s="38"/>
      <c r="CO62" s="38"/>
      <c r="CP62" s="38"/>
      <c r="CQ62" s="38"/>
      <c r="CR62" s="38"/>
      <c r="CS62" s="38"/>
      <c r="CT62" s="38"/>
      <c r="CU62" s="38"/>
      <c r="CV62" s="38"/>
      <c r="CW62" s="38"/>
      <c r="CX62" s="38"/>
      <c r="CY62" s="38"/>
      <c r="CZ62" s="38"/>
      <c r="DA62" s="38"/>
    </row>
    <row r="63" spans="1:108" ht="60.75" customHeight="1" x14ac:dyDescent="0.25">
      <c r="A63" s="60" t="s">
        <v>80</v>
      </c>
      <c r="B63" s="60"/>
      <c r="C63" s="60"/>
      <c r="D63" s="60"/>
      <c r="E63" s="60"/>
      <c r="F63" s="60"/>
      <c r="G63" s="60"/>
      <c r="H63" s="45" t="s">
        <v>81</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row>
    <row r="64" spans="1:108" ht="32.25" customHeight="1" x14ac:dyDescent="0.25">
      <c r="A64" s="35" t="s">
        <v>82</v>
      </c>
      <c r="B64" s="35"/>
      <c r="C64" s="35"/>
      <c r="D64" s="35"/>
      <c r="E64" s="35"/>
      <c r="F64" s="35"/>
      <c r="G64" s="35"/>
      <c r="H64" s="36" t="s">
        <v>84</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83</v>
      </c>
      <c r="AK64" s="37"/>
      <c r="AL64" s="37"/>
      <c r="AM64" s="37"/>
      <c r="AN64" s="37"/>
      <c r="AO64" s="37"/>
      <c r="AP64" s="37"/>
      <c r="AQ64" s="37"/>
      <c r="AR64" s="37"/>
      <c r="AS64" s="37"/>
      <c r="AT64" s="37"/>
      <c r="AU64" s="37"/>
      <c r="AV64" s="37"/>
      <c r="AW64" s="37"/>
      <c r="AX64" s="37"/>
      <c r="AY64" s="37"/>
      <c r="AZ64" s="47">
        <v>118</v>
      </c>
      <c r="BA64" s="47"/>
      <c r="BB64" s="47"/>
      <c r="BC64" s="47"/>
      <c r="BD64" s="47"/>
      <c r="BE64" s="47"/>
      <c r="BF64" s="47"/>
      <c r="BG64" s="47"/>
      <c r="BH64" s="47"/>
      <c r="BI64" s="47"/>
      <c r="BJ64" s="47"/>
      <c r="BK64" s="47"/>
      <c r="BL64" s="47"/>
      <c r="BM64" s="47"/>
      <c r="BN64" s="47"/>
      <c r="BO64" s="47"/>
      <c r="BP64" s="47"/>
      <c r="BQ64" s="47"/>
      <c r="BR64" s="47"/>
      <c r="BS64" s="47"/>
      <c r="BT64" s="47">
        <v>118</v>
      </c>
      <c r="BU64" s="47"/>
      <c r="BV64" s="47"/>
      <c r="BW64" s="47"/>
      <c r="BX64" s="47"/>
      <c r="BY64" s="47"/>
      <c r="BZ64" s="47"/>
      <c r="CA64" s="47"/>
      <c r="CB64" s="47"/>
      <c r="CC64" s="47"/>
      <c r="CD64" s="47"/>
      <c r="CE64" s="47"/>
      <c r="CF64" s="47"/>
      <c r="CG64" s="47"/>
      <c r="CH64" s="47"/>
      <c r="CI64" s="47"/>
      <c r="CJ64" s="47"/>
      <c r="CK64" s="47">
        <v>118</v>
      </c>
      <c r="CL64" s="47"/>
      <c r="CM64" s="47"/>
      <c r="CN64" s="47"/>
      <c r="CO64" s="47"/>
      <c r="CP64" s="47"/>
      <c r="CQ64" s="47"/>
      <c r="CR64" s="47"/>
      <c r="CS64" s="47"/>
      <c r="CT64" s="47"/>
      <c r="CU64" s="47"/>
      <c r="CV64" s="47"/>
      <c r="CW64" s="47"/>
      <c r="CX64" s="47"/>
      <c r="CY64" s="47"/>
      <c r="CZ64" s="47"/>
      <c r="DA64" s="47"/>
    </row>
    <row r="65" spans="1:106" ht="27.75" customHeight="1" x14ac:dyDescent="0.25">
      <c r="A65" s="35" t="s">
        <v>85</v>
      </c>
      <c r="B65" s="35"/>
      <c r="C65" s="35"/>
      <c r="D65" s="35"/>
      <c r="E65" s="35"/>
      <c r="F65" s="35"/>
      <c r="G65" s="35"/>
      <c r="H65" s="36" t="s">
        <v>87</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86</v>
      </c>
      <c r="AK65" s="37"/>
      <c r="AL65" s="37"/>
      <c r="AM65" s="37"/>
      <c r="AN65" s="37"/>
      <c r="AO65" s="37"/>
      <c r="AP65" s="37"/>
      <c r="AQ65" s="37"/>
      <c r="AR65" s="37"/>
      <c r="AS65" s="37"/>
      <c r="AT65" s="37"/>
      <c r="AU65" s="37"/>
      <c r="AV65" s="37"/>
      <c r="AW65" s="37"/>
      <c r="AX65" s="37"/>
      <c r="AY65" s="37"/>
      <c r="AZ65" s="38">
        <v>76.537931635951495</v>
      </c>
      <c r="BA65" s="38"/>
      <c r="BB65" s="38"/>
      <c r="BC65" s="38"/>
      <c r="BD65" s="38"/>
      <c r="BE65" s="38"/>
      <c r="BF65" s="38"/>
      <c r="BG65" s="38"/>
      <c r="BH65" s="38"/>
      <c r="BI65" s="38"/>
      <c r="BJ65" s="38"/>
      <c r="BK65" s="38"/>
      <c r="BL65" s="38"/>
      <c r="BM65" s="38"/>
      <c r="BN65" s="38"/>
      <c r="BO65" s="38"/>
      <c r="BP65" s="38"/>
      <c r="BQ65" s="38"/>
      <c r="BR65" s="38"/>
      <c r="BS65" s="38"/>
      <c r="BT65" s="38">
        <v>79.094436162924097</v>
      </c>
      <c r="BU65" s="38"/>
      <c r="BV65" s="38"/>
      <c r="BW65" s="38"/>
      <c r="BX65" s="38"/>
      <c r="BY65" s="38"/>
      <c r="BZ65" s="38"/>
      <c r="CA65" s="38"/>
      <c r="CB65" s="38"/>
      <c r="CC65" s="38"/>
      <c r="CD65" s="38"/>
      <c r="CE65" s="38"/>
      <c r="CF65" s="38"/>
      <c r="CG65" s="38"/>
      <c r="CH65" s="38"/>
      <c r="CI65" s="38"/>
      <c r="CJ65" s="38"/>
      <c r="CK65" s="38">
        <v>86.67627105732376</v>
      </c>
      <c r="CL65" s="38"/>
      <c r="CM65" s="38"/>
      <c r="CN65" s="38"/>
      <c r="CO65" s="38"/>
      <c r="CP65" s="38"/>
      <c r="CQ65" s="38"/>
      <c r="CR65" s="38"/>
      <c r="CS65" s="38"/>
      <c r="CT65" s="38"/>
      <c r="CU65" s="38"/>
      <c r="CV65" s="38"/>
      <c r="CW65" s="38"/>
      <c r="CX65" s="38"/>
      <c r="CY65" s="38"/>
      <c r="CZ65" s="38"/>
      <c r="DA65" s="38"/>
    </row>
    <row r="66" spans="1:106" ht="93" customHeight="1" x14ac:dyDescent="0.25">
      <c r="A66" s="35" t="s">
        <v>88</v>
      </c>
      <c r="B66" s="35"/>
      <c r="C66" s="35"/>
      <c r="D66" s="35"/>
      <c r="E66" s="35"/>
      <c r="F66" s="35"/>
      <c r="G66" s="35"/>
      <c r="H66" s="36" t="s">
        <v>89</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7"/>
      <c r="AL66" s="37"/>
      <c r="AM66" s="37"/>
      <c r="AN66" s="37"/>
      <c r="AO66" s="37"/>
      <c r="AP66" s="37"/>
      <c r="AQ66" s="37"/>
      <c r="AR66" s="37"/>
      <c r="AS66" s="37"/>
      <c r="AT66" s="37"/>
      <c r="AU66" s="37"/>
      <c r="AV66" s="37"/>
      <c r="AW66" s="37"/>
      <c r="AX66" s="37"/>
      <c r="AY66" s="37"/>
      <c r="AZ66" s="61" t="s">
        <v>287</v>
      </c>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row>
    <row r="67" spans="1:106" ht="42.75" customHeight="1" x14ac:dyDescent="0.25">
      <c r="A67" s="60" t="s">
        <v>90</v>
      </c>
      <c r="B67" s="60"/>
      <c r="C67" s="60"/>
      <c r="D67" s="60"/>
      <c r="E67" s="60"/>
      <c r="F67" s="60"/>
      <c r="G67" s="60"/>
      <c r="H67" s="44" t="s">
        <v>91</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5" t="s">
        <v>29</v>
      </c>
      <c r="AK67" s="45"/>
      <c r="AL67" s="45"/>
      <c r="AM67" s="45"/>
      <c r="AN67" s="45"/>
      <c r="AO67" s="45"/>
      <c r="AP67" s="45"/>
      <c r="AQ67" s="45"/>
      <c r="AR67" s="45"/>
      <c r="AS67" s="45"/>
      <c r="AT67" s="45"/>
      <c r="AU67" s="45"/>
      <c r="AV67" s="45"/>
      <c r="AW67" s="45"/>
      <c r="AX67" s="45"/>
      <c r="AY67" s="45"/>
      <c r="AZ67" s="57">
        <v>52274</v>
      </c>
      <c r="BA67" s="57"/>
      <c r="BB67" s="57"/>
      <c r="BC67" s="57"/>
      <c r="BD67" s="57"/>
      <c r="BE67" s="57"/>
      <c r="BF67" s="57"/>
      <c r="BG67" s="57"/>
      <c r="BH67" s="57"/>
      <c r="BI67" s="57"/>
      <c r="BJ67" s="57"/>
      <c r="BK67" s="57"/>
      <c r="BL67" s="57"/>
      <c r="BM67" s="57"/>
      <c r="BN67" s="57"/>
      <c r="BO67" s="57"/>
      <c r="BP67" s="57"/>
      <c r="BQ67" s="57"/>
      <c r="BR67" s="57"/>
      <c r="BS67" s="57"/>
      <c r="BT67" s="57">
        <v>52274</v>
      </c>
      <c r="BU67" s="57"/>
      <c r="BV67" s="57"/>
      <c r="BW67" s="57"/>
      <c r="BX67" s="57"/>
      <c r="BY67" s="57"/>
      <c r="BZ67" s="57"/>
      <c r="CA67" s="57"/>
      <c r="CB67" s="57"/>
      <c r="CC67" s="57"/>
      <c r="CD67" s="57"/>
      <c r="CE67" s="57"/>
      <c r="CF67" s="57"/>
      <c r="CG67" s="57"/>
      <c r="CH67" s="57"/>
      <c r="CI67" s="57"/>
      <c r="CJ67" s="57"/>
      <c r="CK67" s="57">
        <v>52274</v>
      </c>
      <c r="CL67" s="57"/>
      <c r="CM67" s="57"/>
      <c r="CN67" s="57"/>
      <c r="CO67" s="57"/>
      <c r="CP67" s="57"/>
      <c r="CQ67" s="57"/>
      <c r="CR67" s="57"/>
      <c r="CS67" s="57"/>
      <c r="CT67" s="57"/>
      <c r="CU67" s="57"/>
      <c r="CV67" s="57"/>
      <c r="CW67" s="57"/>
      <c r="CX67" s="57"/>
      <c r="CY67" s="57"/>
      <c r="CZ67" s="57"/>
      <c r="DA67" s="57"/>
    </row>
    <row r="68" spans="1:106" ht="45" customHeight="1" x14ac:dyDescent="0.25">
      <c r="A68" s="60" t="s">
        <v>92</v>
      </c>
      <c r="B68" s="60"/>
      <c r="C68" s="60"/>
      <c r="D68" s="60"/>
      <c r="E68" s="60"/>
      <c r="F68" s="60"/>
      <c r="G68" s="60"/>
      <c r="H68" s="44" t="s">
        <v>93</v>
      </c>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5" t="s">
        <v>29</v>
      </c>
      <c r="AK68" s="45"/>
      <c r="AL68" s="45"/>
      <c r="AM68" s="45"/>
      <c r="AN68" s="45"/>
      <c r="AO68" s="45"/>
      <c r="AP68" s="45"/>
      <c r="AQ68" s="45"/>
      <c r="AR68" s="45"/>
      <c r="AS68" s="45"/>
      <c r="AT68" s="45"/>
      <c r="AU68" s="45"/>
      <c r="AV68" s="45"/>
      <c r="AW68" s="45"/>
      <c r="AX68" s="45"/>
      <c r="AY68" s="45"/>
      <c r="AZ68" s="46">
        <v>-447589</v>
      </c>
      <c r="BA68" s="46"/>
      <c r="BB68" s="46"/>
      <c r="BC68" s="46"/>
      <c r="BD68" s="46"/>
      <c r="BE68" s="46"/>
      <c r="BF68" s="46"/>
      <c r="BG68" s="46"/>
      <c r="BH68" s="46"/>
      <c r="BI68" s="46"/>
      <c r="BJ68" s="46"/>
      <c r="BK68" s="46"/>
      <c r="BL68" s="46"/>
      <c r="BM68" s="46"/>
      <c r="BN68" s="46"/>
      <c r="BO68" s="46"/>
      <c r="BP68" s="46"/>
      <c r="BQ68" s="46"/>
      <c r="BR68" s="46"/>
      <c r="BS68" s="46"/>
      <c r="BT68" s="46">
        <v>-440333</v>
      </c>
      <c r="BU68" s="46"/>
      <c r="BV68" s="46"/>
      <c r="BW68" s="46"/>
      <c r="BX68" s="46"/>
      <c r="BY68" s="46"/>
      <c r="BZ68" s="46"/>
      <c r="CA68" s="46"/>
      <c r="CB68" s="46"/>
      <c r="CC68" s="46"/>
      <c r="CD68" s="46"/>
      <c r="CE68" s="46"/>
      <c r="CF68" s="46"/>
      <c r="CG68" s="46"/>
      <c r="CH68" s="46"/>
      <c r="CI68" s="46"/>
      <c r="CJ68" s="46"/>
      <c r="CK68" s="46">
        <v>-447589</v>
      </c>
      <c r="CL68" s="46"/>
      <c r="CM68" s="46"/>
      <c r="CN68" s="46"/>
      <c r="CO68" s="46"/>
      <c r="CP68" s="46"/>
      <c r="CQ68" s="46"/>
      <c r="CR68" s="46"/>
      <c r="CS68" s="46"/>
      <c r="CT68" s="46"/>
      <c r="CU68" s="46"/>
      <c r="CV68" s="46"/>
      <c r="CW68" s="46"/>
      <c r="CX68" s="46"/>
      <c r="CY68" s="46"/>
      <c r="CZ68" s="46"/>
      <c r="DA68" s="46"/>
    </row>
    <row r="69" spans="1:106" x14ac:dyDescent="0.25">
      <c r="A69" s="59" t="s">
        <v>94</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row>
    <row r="70" spans="1:106" ht="40.5" customHeight="1" x14ac:dyDescent="0.25">
      <c r="A70" s="60" t="s">
        <v>25</v>
      </c>
      <c r="B70" s="60"/>
      <c r="C70" s="60"/>
      <c r="D70" s="60"/>
      <c r="E70" s="60"/>
      <c r="F70" s="60"/>
      <c r="G70" s="60"/>
      <c r="H70" s="44" t="s">
        <v>95</v>
      </c>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5"/>
      <c r="AK70" s="45"/>
      <c r="AL70" s="45"/>
      <c r="AM70" s="45"/>
      <c r="AN70" s="45"/>
      <c r="AO70" s="45"/>
      <c r="AP70" s="45"/>
      <c r="AQ70" s="45"/>
      <c r="AR70" s="45"/>
      <c r="AS70" s="45"/>
      <c r="AT70" s="45"/>
      <c r="AU70" s="45"/>
      <c r="AV70" s="45"/>
      <c r="AW70" s="45"/>
      <c r="AX70" s="45"/>
      <c r="AY70" s="45"/>
      <c r="AZ70" s="57">
        <f>AZ72+AZ122</f>
        <v>329461.77160199999</v>
      </c>
      <c r="BA70" s="57"/>
      <c r="BB70" s="57"/>
      <c r="BC70" s="57"/>
      <c r="BD70" s="57"/>
      <c r="BE70" s="57"/>
      <c r="BF70" s="57"/>
      <c r="BG70" s="57"/>
      <c r="BH70" s="57"/>
      <c r="BI70" s="57"/>
      <c r="BJ70" s="57"/>
      <c r="BK70" s="57"/>
      <c r="BL70" s="57"/>
      <c r="BM70" s="57"/>
      <c r="BN70" s="57"/>
      <c r="BO70" s="57"/>
      <c r="BP70" s="57"/>
      <c r="BQ70" s="57"/>
      <c r="BR70" s="57"/>
      <c r="BS70" s="57"/>
      <c r="BT70" s="57">
        <f>BT72+BT122</f>
        <v>317391</v>
      </c>
      <c r="BU70" s="57"/>
      <c r="BV70" s="57"/>
      <c r="BW70" s="57"/>
      <c r="BX70" s="57"/>
      <c r="BY70" s="57"/>
      <c r="BZ70" s="57"/>
      <c r="CA70" s="57"/>
      <c r="CB70" s="57"/>
      <c r="CC70" s="57"/>
      <c r="CD70" s="57"/>
      <c r="CE70" s="57"/>
      <c r="CF70" s="57"/>
      <c r="CG70" s="57"/>
      <c r="CH70" s="57"/>
      <c r="CI70" s="57"/>
      <c r="CJ70" s="57"/>
      <c r="CK70" s="57">
        <f>CK72+CK122</f>
        <v>323800</v>
      </c>
      <c r="CL70" s="57"/>
      <c r="CM70" s="57"/>
      <c r="CN70" s="57"/>
      <c r="CO70" s="57"/>
      <c r="CP70" s="57"/>
      <c r="CQ70" s="57"/>
      <c r="CR70" s="57"/>
      <c r="CS70" s="57"/>
      <c r="CT70" s="57"/>
      <c r="CU70" s="57"/>
      <c r="CV70" s="57"/>
      <c r="CW70" s="57"/>
      <c r="CX70" s="57"/>
      <c r="CY70" s="57"/>
      <c r="CZ70" s="57"/>
      <c r="DA70" s="57"/>
    </row>
    <row r="71" spans="1:106" ht="15" customHeight="1" x14ac:dyDescent="0.25">
      <c r="A71" s="35"/>
      <c r="B71" s="35"/>
      <c r="C71" s="35"/>
      <c r="D71" s="35"/>
      <c r="E71" s="35"/>
      <c r="F71" s="35"/>
      <c r="G71" s="35"/>
      <c r="H71" s="36" t="s">
        <v>63</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7"/>
      <c r="AL71" s="37"/>
      <c r="AM71" s="37"/>
      <c r="AN71" s="37"/>
      <c r="AO71" s="37"/>
      <c r="AP71" s="37"/>
      <c r="AQ71" s="37"/>
      <c r="AR71" s="37"/>
      <c r="AS71" s="37"/>
      <c r="AT71" s="37"/>
      <c r="AU71" s="37"/>
      <c r="AV71" s="37"/>
      <c r="AW71" s="37"/>
      <c r="AX71" s="37"/>
      <c r="AY71" s="37"/>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row>
    <row r="72" spans="1:106" ht="40.5" customHeight="1" x14ac:dyDescent="0.25">
      <c r="A72" s="28" t="s">
        <v>27</v>
      </c>
      <c r="B72" s="28"/>
      <c r="C72" s="28"/>
      <c r="D72" s="28"/>
      <c r="E72" s="28"/>
      <c r="F72" s="28"/>
      <c r="G72" s="28"/>
      <c r="H72" s="29" t="s">
        <v>96</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1" t="s">
        <v>52</v>
      </c>
      <c r="AK72" s="31"/>
      <c r="AL72" s="31"/>
      <c r="AM72" s="31"/>
      <c r="AN72" s="31"/>
      <c r="AO72" s="31"/>
      <c r="AP72" s="31"/>
      <c r="AQ72" s="31"/>
      <c r="AR72" s="31"/>
      <c r="AS72" s="31"/>
      <c r="AT72" s="31"/>
      <c r="AU72" s="31"/>
      <c r="AV72" s="31"/>
      <c r="AW72" s="31"/>
      <c r="AX72" s="31"/>
      <c r="AY72" s="31"/>
      <c r="AZ72" s="33">
        <v>112928.56660200001</v>
      </c>
      <c r="BA72" s="33"/>
      <c r="BB72" s="33"/>
      <c r="BC72" s="33"/>
      <c r="BD72" s="33"/>
      <c r="BE72" s="33"/>
      <c r="BF72" s="33"/>
      <c r="BG72" s="33"/>
      <c r="BH72" s="33"/>
      <c r="BI72" s="33"/>
      <c r="BJ72" s="33"/>
      <c r="BK72" s="33"/>
      <c r="BL72" s="33"/>
      <c r="BM72" s="33"/>
      <c r="BN72" s="33"/>
      <c r="BO72" s="33"/>
      <c r="BP72" s="33"/>
      <c r="BQ72" s="33"/>
      <c r="BR72" s="33"/>
      <c r="BS72" s="33"/>
      <c r="BT72" s="54">
        <v>109711</v>
      </c>
      <c r="BU72" s="55"/>
      <c r="BV72" s="55"/>
      <c r="BW72" s="55"/>
      <c r="BX72" s="55"/>
      <c r="BY72" s="55"/>
      <c r="BZ72" s="55"/>
      <c r="CA72" s="55"/>
      <c r="CB72" s="55"/>
      <c r="CC72" s="55"/>
      <c r="CD72" s="55"/>
      <c r="CE72" s="55"/>
      <c r="CF72" s="55"/>
      <c r="CG72" s="55"/>
      <c r="CH72" s="55"/>
      <c r="CI72" s="55"/>
      <c r="CJ72" s="56"/>
      <c r="CK72" s="33">
        <f>CK87+CK115</f>
        <v>112000</v>
      </c>
      <c r="CL72" s="33"/>
      <c r="CM72" s="33"/>
      <c r="CN72" s="33"/>
      <c r="CO72" s="33"/>
      <c r="CP72" s="33"/>
      <c r="CQ72" s="33"/>
      <c r="CR72" s="33"/>
      <c r="CS72" s="33"/>
      <c r="CT72" s="33"/>
      <c r="CU72" s="33"/>
      <c r="CV72" s="33"/>
      <c r="CW72" s="33"/>
      <c r="CX72" s="33"/>
      <c r="CY72" s="33"/>
      <c r="CZ72" s="33"/>
      <c r="DA72" s="33"/>
    </row>
    <row r="73" spans="1:106" ht="27.75" customHeight="1" x14ac:dyDescent="0.25">
      <c r="A73" s="35" t="s">
        <v>97</v>
      </c>
      <c r="B73" s="35"/>
      <c r="C73" s="35"/>
      <c r="D73" s="35"/>
      <c r="E73" s="35"/>
      <c r="F73" s="35"/>
      <c r="G73" s="35"/>
      <c r="H73" s="36" t="s">
        <v>98</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7"/>
      <c r="AL73" s="37"/>
      <c r="AM73" s="37"/>
      <c r="AN73" s="37"/>
      <c r="AO73" s="37"/>
      <c r="AP73" s="37"/>
      <c r="AQ73" s="37"/>
      <c r="AR73" s="37"/>
      <c r="AS73" s="37"/>
      <c r="AT73" s="37"/>
      <c r="AU73" s="37"/>
      <c r="AV73" s="37"/>
      <c r="AW73" s="37"/>
      <c r="AX73" s="37"/>
      <c r="AY73" s="37"/>
      <c r="AZ73" s="38">
        <f>AZ74+AZ75</f>
        <v>112928.56660200001</v>
      </c>
      <c r="BA73" s="38"/>
      <c r="BB73" s="38"/>
      <c r="BC73" s="38"/>
      <c r="BD73" s="38"/>
      <c r="BE73" s="38"/>
      <c r="BF73" s="38"/>
      <c r="BG73" s="38"/>
      <c r="BH73" s="38"/>
      <c r="BI73" s="38"/>
      <c r="BJ73" s="38"/>
      <c r="BK73" s="38"/>
      <c r="BL73" s="38"/>
      <c r="BM73" s="38"/>
      <c r="BN73" s="38"/>
      <c r="BO73" s="38"/>
      <c r="BP73" s="38"/>
      <c r="BQ73" s="38"/>
      <c r="BR73" s="38"/>
      <c r="BS73" s="38"/>
      <c r="BT73" s="38">
        <f>BT74+BT75</f>
        <v>109711</v>
      </c>
      <c r="BU73" s="38"/>
      <c r="BV73" s="38"/>
      <c r="BW73" s="38"/>
      <c r="BX73" s="38"/>
      <c r="BY73" s="38"/>
      <c r="BZ73" s="38"/>
      <c r="CA73" s="38"/>
      <c r="CB73" s="38"/>
      <c r="CC73" s="38"/>
      <c r="CD73" s="38"/>
      <c r="CE73" s="38"/>
      <c r="CF73" s="38"/>
      <c r="CG73" s="38"/>
      <c r="CH73" s="38"/>
      <c r="CI73" s="38"/>
      <c r="CJ73" s="38"/>
      <c r="CK73" s="51">
        <v>112000</v>
      </c>
      <c r="CL73" s="52"/>
      <c r="CM73" s="52"/>
      <c r="CN73" s="52"/>
      <c r="CO73" s="52"/>
      <c r="CP73" s="52"/>
      <c r="CQ73" s="52"/>
      <c r="CR73" s="52"/>
      <c r="CS73" s="52"/>
      <c r="CT73" s="52"/>
      <c r="CU73" s="52"/>
      <c r="CV73" s="52"/>
      <c r="CW73" s="52"/>
      <c r="CX73" s="52"/>
      <c r="CY73" s="52"/>
      <c r="CZ73" s="52"/>
      <c r="DA73" s="53"/>
      <c r="DB73" s="18"/>
    </row>
    <row r="74" spans="1:106" ht="15" customHeight="1" x14ac:dyDescent="0.25">
      <c r="A74" s="35"/>
      <c r="B74" s="35"/>
      <c r="C74" s="35"/>
      <c r="D74" s="35"/>
      <c r="E74" s="35"/>
      <c r="F74" s="35"/>
      <c r="G74" s="35"/>
      <c r="H74" s="36" t="s">
        <v>99</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7"/>
      <c r="AL74" s="37"/>
      <c r="AM74" s="37"/>
      <c r="AN74" s="37"/>
      <c r="AO74" s="37"/>
      <c r="AP74" s="37"/>
      <c r="AQ74" s="37"/>
      <c r="AR74" s="37"/>
      <c r="AS74" s="37"/>
      <c r="AT74" s="37"/>
      <c r="AU74" s="37"/>
      <c r="AV74" s="37"/>
      <c r="AW74" s="37"/>
      <c r="AX74" s="37"/>
      <c r="AY74" s="37"/>
      <c r="AZ74" s="40">
        <f>AZ89+AZ117</f>
        <v>56699.112357999998</v>
      </c>
      <c r="BA74" s="40"/>
      <c r="BB74" s="40"/>
      <c r="BC74" s="40"/>
      <c r="BD74" s="40"/>
      <c r="BE74" s="40"/>
      <c r="BF74" s="40"/>
      <c r="BG74" s="40"/>
      <c r="BH74" s="40"/>
      <c r="BI74" s="40"/>
      <c r="BJ74" s="40"/>
      <c r="BK74" s="40"/>
      <c r="BL74" s="40"/>
      <c r="BM74" s="40"/>
      <c r="BN74" s="40"/>
      <c r="BO74" s="40"/>
      <c r="BP74" s="40"/>
      <c r="BQ74" s="40"/>
      <c r="BR74" s="40"/>
      <c r="BS74" s="40"/>
      <c r="BT74" s="40">
        <v>57349</v>
      </c>
      <c r="BU74" s="40"/>
      <c r="BV74" s="40"/>
      <c r="BW74" s="40"/>
      <c r="BX74" s="40"/>
      <c r="BY74" s="40"/>
      <c r="BZ74" s="40"/>
      <c r="CA74" s="40"/>
      <c r="CB74" s="40"/>
      <c r="CC74" s="40"/>
      <c r="CD74" s="40"/>
      <c r="CE74" s="40"/>
      <c r="CF74" s="40"/>
      <c r="CG74" s="40"/>
      <c r="CH74" s="40"/>
      <c r="CI74" s="40"/>
      <c r="CJ74" s="40"/>
      <c r="CK74" s="40">
        <v>57000</v>
      </c>
      <c r="CL74" s="40"/>
      <c r="CM74" s="40"/>
      <c r="CN74" s="40"/>
      <c r="CO74" s="40"/>
      <c r="CP74" s="40"/>
      <c r="CQ74" s="40"/>
      <c r="CR74" s="40"/>
      <c r="CS74" s="40"/>
      <c r="CT74" s="40"/>
      <c r="CU74" s="40"/>
      <c r="CV74" s="40"/>
      <c r="CW74" s="40"/>
      <c r="CX74" s="40"/>
      <c r="CY74" s="40"/>
      <c r="CZ74" s="40"/>
      <c r="DA74" s="40"/>
    </row>
    <row r="75" spans="1:106" ht="15" customHeight="1" x14ac:dyDescent="0.25">
      <c r="A75" s="35"/>
      <c r="B75" s="35"/>
      <c r="C75" s="35"/>
      <c r="D75" s="35"/>
      <c r="E75" s="35"/>
      <c r="F75" s="35"/>
      <c r="G75" s="35"/>
      <c r="H75" s="36" t="s">
        <v>100</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7"/>
      <c r="AL75" s="37"/>
      <c r="AM75" s="37"/>
      <c r="AN75" s="37"/>
      <c r="AO75" s="37"/>
      <c r="AP75" s="37"/>
      <c r="AQ75" s="37"/>
      <c r="AR75" s="37"/>
      <c r="AS75" s="37"/>
      <c r="AT75" s="37"/>
      <c r="AU75" s="37"/>
      <c r="AV75" s="37"/>
      <c r="AW75" s="37"/>
      <c r="AX75" s="37"/>
      <c r="AY75" s="37"/>
      <c r="AZ75" s="40">
        <f>AZ90+AZ118</f>
        <v>56229.454244</v>
      </c>
      <c r="BA75" s="40"/>
      <c r="BB75" s="40"/>
      <c r="BC75" s="40"/>
      <c r="BD75" s="40"/>
      <c r="BE75" s="40"/>
      <c r="BF75" s="40"/>
      <c r="BG75" s="40"/>
      <c r="BH75" s="40"/>
      <c r="BI75" s="40"/>
      <c r="BJ75" s="40"/>
      <c r="BK75" s="40"/>
      <c r="BL75" s="40"/>
      <c r="BM75" s="40"/>
      <c r="BN75" s="40"/>
      <c r="BO75" s="40"/>
      <c r="BP75" s="40"/>
      <c r="BQ75" s="40"/>
      <c r="BR75" s="40"/>
      <c r="BS75" s="40"/>
      <c r="BT75" s="40">
        <v>52362</v>
      </c>
      <c r="BU75" s="40"/>
      <c r="BV75" s="40"/>
      <c r="BW75" s="40"/>
      <c r="BX75" s="40"/>
      <c r="BY75" s="40"/>
      <c r="BZ75" s="40"/>
      <c r="CA75" s="40"/>
      <c r="CB75" s="40"/>
      <c r="CC75" s="40"/>
      <c r="CD75" s="40"/>
      <c r="CE75" s="40"/>
      <c r="CF75" s="40"/>
      <c r="CG75" s="40"/>
      <c r="CH75" s="40"/>
      <c r="CI75" s="40"/>
      <c r="CJ75" s="40"/>
      <c r="CK75" s="40">
        <v>55000</v>
      </c>
      <c r="CL75" s="40"/>
      <c r="CM75" s="40"/>
      <c r="CN75" s="40"/>
      <c r="CO75" s="40"/>
      <c r="CP75" s="40"/>
      <c r="CQ75" s="40"/>
      <c r="CR75" s="40"/>
      <c r="CS75" s="40"/>
      <c r="CT75" s="40"/>
      <c r="CU75" s="40"/>
      <c r="CV75" s="40"/>
      <c r="CW75" s="40"/>
      <c r="CX75" s="40"/>
      <c r="CY75" s="40"/>
      <c r="CZ75" s="40"/>
      <c r="DA75" s="40"/>
    </row>
    <row r="76" spans="1:106" ht="15" customHeight="1" x14ac:dyDescent="0.25">
      <c r="A76" s="35" t="s">
        <v>101</v>
      </c>
      <c r="B76" s="35"/>
      <c r="C76" s="35"/>
      <c r="D76" s="35"/>
      <c r="E76" s="35"/>
      <c r="F76" s="35"/>
      <c r="G76" s="35"/>
      <c r="H76" s="36" t="s">
        <v>102</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7"/>
      <c r="AL76" s="37"/>
      <c r="AM76" s="37"/>
      <c r="AN76" s="37"/>
      <c r="AO76" s="37"/>
      <c r="AP76" s="37"/>
      <c r="AQ76" s="37"/>
      <c r="AR76" s="37"/>
      <c r="AS76" s="37"/>
      <c r="AT76" s="37"/>
      <c r="AU76" s="37"/>
      <c r="AV76" s="37"/>
      <c r="AW76" s="37"/>
      <c r="AX76" s="37"/>
      <c r="AY76" s="37"/>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row>
    <row r="77" spans="1:106" ht="15" customHeight="1" x14ac:dyDescent="0.25">
      <c r="A77" s="35"/>
      <c r="B77" s="35"/>
      <c r="C77" s="35"/>
      <c r="D77" s="35"/>
      <c r="E77" s="35"/>
      <c r="F77" s="35"/>
      <c r="G77" s="35"/>
      <c r="H77" s="36" t="s">
        <v>99</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7"/>
      <c r="AL77" s="37"/>
      <c r="AM77" s="37"/>
      <c r="AN77" s="37"/>
      <c r="AO77" s="37"/>
      <c r="AP77" s="37"/>
      <c r="AQ77" s="37"/>
      <c r="AR77" s="37"/>
      <c r="AS77" s="37"/>
      <c r="AT77" s="37"/>
      <c r="AU77" s="37"/>
      <c r="AV77" s="37"/>
      <c r="AW77" s="37"/>
      <c r="AX77" s="37"/>
      <c r="AY77" s="37"/>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row>
    <row r="78" spans="1:106" ht="15" customHeight="1" x14ac:dyDescent="0.25">
      <c r="A78" s="35"/>
      <c r="B78" s="35"/>
      <c r="C78" s="35"/>
      <c r="D78" s="35"/>
      <c r="E78" s="35"/>
      <c r="F78" s="35"/>
      <c r="G78" s="35"/>
      <c r="H78" s="36" t="s">
        <v>100</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7"/>
      <c r="AL78" s="37"/>
      <c r="AM78" s="37"/>
      <c r="AN78" s="37"/>
      <c r="AO78" s="37"/>
      <c r="AP78" s="37"/>
      <c r="AQ78" s="37"/>
      <c r="AR78" s="37"/>
      <c r="AS78" s="37"/>
      <c r="AT78" s="37"/>
      <c r="AU78" s="37"/>
      <c r="AV78" s="37"/>
      <c r="AW78" s="37"/>
      <c r="AX78" s="37"/>
      <c r="AY78" s="37"/>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row>
    <row r="79" spans="1:106" ht="15" customHeight="1" x14ac:dyDescent="0.25">
      <c r="A79" s="35"/>
      <c r="B79" s="35"/>
      <c r="C79" s="35"/>
      <c r="D79" s="35"/>
      <c r="E79" s="35"/>
      <c r="F79" s="35"/>
      <c r="G79" s="35"/>
      <c r="H79" s="36" t="s">
        <v>63</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7"/>
      <c r="AL79" s="37"/>
      <c r="AM79" s="37"/>
      <c r="AN79" s="37"/>
      <c r="AO79" s="37"/>
      <c r="AP79" s="37"/>
      <c r="AQ79" s="37"/>
      <c r="AR79" s="37"/>
      <c r="AS79" s="37"/>
      <c r="AT79" s="37"/>
      <c r="AU79" s="37"/>
      <c r="AV79" s="37"/>
      <c r="AW79" s="37"/>
      <c r="AX79" s="37"/>
      <c r="AY79" s="37"/>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row>
    <row r="80" spans="1:106" ht="120" customHeight="1" x14ac:dyDescent="0.25">
      <c r="A80" s="35" t="s">
        <v>103</v>
      </c>
      <c r="B80" s="35"/>
      <c r="C80" s="35"/>
      <c r="D80" s="35"/>
      <c r="E80" s="35"/>
      <c r="F80" s="35"/>
      <c r="G80" s="35"/>
      <c r="H80" s="36" t="s">
        <v>104</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7"/>
      <c r="AL80" s="37"/>
      <c r="AM80" s="37"/>
      <c r="AN80" s="37"/>
      <c r="AO80" s="37"/>
      <c r="AP80" s="37"/>
      <c r="AQ80" s="37"/>
      <c r="AR80" s="37"/>
      <c r="AS80" s="37"/>
      <c r="AT80" s="37"/>
      <c r="AU80" s="37"/>
      <c r="AV80" s="37"/>
      <c r="AW80" s="37"/>
      <c r="AX80" s="37"/>
      <c r="AY80" s="37"/>
      <c r="AZ80" s="40"/>
      <c r="BA80" s="37"/>
      <c r="BB80" s="37"/>
      <c r="BC80" s="37"/>
      <c r="BD80" s="37"/>
      <c r="BE80" s="37"/>
      <c r="BF80" s="37"/>
      <c r="BG80" s="37"/>
      <c r="BH80" s="37"/>
      <c r="BI80" s="37"/>
      <c r="BJ80" s="37"/>
      <c r="BK80" s="37"/>
      <c r="BL80" s="37"/>
      <c r="BM80" s="37"/>
      <c r="BN80" s="37"/>
      <c r="BO80" s="37"/>
      <c r="BP80" s="37"/>
      <c r="BQ80" s="37"/>
      <c r="BR80" s="37"/>
      <c r="BS80" s="37"/>
      <c r="BT80" s="40"/>
      <c r="BU80" s="37"/>
      <c r="BV80" s="37"/>
      <c r="BW80" s="37"/>
      <c r="BX80" s="37"/>
      <c r="BY80" s="37"/>
      <c r="BZ80" s="37"/>
      <c r="CA80" s="37"/>
      <c r="CB80" s="37"/>
      <c r="CC80" s="37"/>
      <c r="CD80" s="37"/>
      <c r="CE80" s="37"/>
      <c r="CF80" s="37"/>
      <c r="CG80" s="37"/>
      <c r="CH80" s="37"/>
      <c r="CI80" s="37"/>
      <c r="CJ80" s="37"/>
      <c r="CK80" s="40"/>
      <c r="CL80" s="37"/>
      <c r="CM80" s="37"/>
      <c r="CN80" s="37"/>
      <c r="CO80" s="37"/>
      <c r="CP80" s="37"/>
      <c r="CQ80" s="37"/>
      <c r="CR80" s="37"/>
      <c r="CS80" s="37"/>
      <c r="CT80" s="37"/>
      <c r="CU80" s="37"/>
      <c r="CV80" s="37"/>
      <c r="CW80" s="37"/>
      <c r="CX80" s="37"/>
      <c r="CY80" s="37"/>
      <c r="CZ80" s="37"/>
      <c r="DA80" s="37"/>
    </row>
    <row r="81" spans="1:105" ht="27.75" customHeight="1" x14ac:dyDescent="0.25">
      <c r="A81" s="35" t="s">
        <v>26</v>
      </c>
      <c r="B81" s="35"/>
      <c r="C81" s="35"/>
      <c r="D81" s="35"/>
      <c r="E81" s="35"/>
      <c r="F81" s="35"/>
      <c r="G81" s="35"/>
      <c r="H81" s="36" t="s">
        <v>98</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7"/>
      <c r="AL81" s="37"/>
      <c r="AM81" s="37"/>
      <c r="AN81" s="37"/>
      <c r="AO81" s="37"/>
      <c r="AP81" s="37"/>
      <c r="AQ81" s="37"/>
      <c r="AR81" s="37"/>
      <c r="AS81" s="37"/>
      <c r="AT81" s="37"/>
      <c r="AU81" s="37"/>
      <c r="AV81" s="37"/>
      <c r="AW81" s="37"/>
      <c r="AX81" s="37"/>
      <c r="AY81" s="37"/>
      <c r="AZ81" s="40"/>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row>
    <row r="82" spans="1:105" ht="15" customHeight="1" x14ac:dyDescent="0.25">
      <c r="A82" s="35"/>
      <c r="B82" s="35"/>
      <c r="C82" s="35"/>
      <c r="D82" s="35"/>
      <c r="E82" s="35"/>
      <c r="F82" s="35"/>
      <c r="G82" s="35"/>
      <c r="H82" s="36" t="s">
        <v>99</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7"/>
      <c r="AL82" s="37"/>
      <c r="AM82" s="37"/>
      <c r="AN82" s="37"/>
      <c r="AO82" s="37"/>
      <c r="AP82" s="37"/>
      <c r="AQ82" s="37"/>
      <c r="AR82" s="37"/>
      <c r="AS82" s="37"/>
      <c r="AT82" s="37"/>
      <c r="AU82" s="37"/>
      <c r="AV82" s="37"/>
      <c r="AW82" s="37"/>
      <c r="AX82" s="37"/>
      <c r="AY82" s="37"/>
      <c r="AZ82" s="40"/>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row>
    <row r="83" spans="1:105" ht="15" customHeight="1" x14ac:dyDescent="0.25">
      <c r="A83" s="35"/>
      <c r="B83" s="35"/>
      <c r="C83" s="35"/>
      <c r="D83" s="35"/>
      <c r="E83" s="35"/>
      <c r="F83" s="35"/>
      <c r="G83" s="35"/>
      <c r="H83" s="36" t="s">
        <v>100</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7"/>
      <c r="AL83" s="37"/>
      <c r="AM83" s="37"/>
      <c r="AN83" s="37"/>
      <c r="AO83" s="37"/>
      <c r="AP83" s="37"/>
      <c r="AQ83" s="37"/>
      <c r="AR83" s="37"/>
      <c r="AS83" s="37"/>
      <c r="AT83" s="37"/>
      <c r="AU83" s="37"/>
      <c r="AV83" s="37"/>
      <c r="AW83" s="37"/>
      <c r="AX83" s="37"/>
      <c r="AY83" s="37"/>
      <c r="AZ83" s="40"/>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row>
    <row r="84" spans="1:105" ht="15" customHeight="1" x14ac:dyDescent="0.25">
      <c r="A84" s="35" t="s">
        <v>105</v>
      </c>
      <c r="B84" s="35"/>
      <c r="C84" s="35"/>
      <c r="D84" s="35"/>
      <c r="E84" s="35"/>
      <c r="F84" s="35"/>
      <c r="G84" s="35"/>
      <c r="H84" s="36" t="s">
        <v>102</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row>
    <row r="85" spans="1:105" ht="15" customHeight="1" x14ac:dyDescent="0.25">
      <c r="A85" s="35"/>
      <c r="B85" s="35"/>
      <c r="C85" s="35"/>
      <c r="D85" s="35"/>
      <c r="E85" s="35"/>
      <c r="F85" s="35"/>
      <c r="G85" s="35"/>
      <c r="H85" s="36" t="s">
        <v>99</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row>
    <row r="86" spans="1:105" ht="15" customHeight="1" x14ac:dyDescent="0.25">
      <c r="A86" s="35"/>
      <c r="B86" s="35"/>
      <c r="C86" s="35"/>
      <c r="D86" s="35"/>
      <c r="E86" s="35"/>
      <c r="F86" s="35"/>
      <c r="G86" s="35"/>
      <c r="H86" s="36" t="s">
        <v>100</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row>
    <row r="87" spans="1:105" ht="65.25" customHeight="1" x14ac:dyDescent="0.25">
      <c r="A87" s="35" t="s">
        <v>106</v>
      </c>
      <c r="B87" s="35"/>
      <c r="C87" s="35"/>
      <c r="D87" s="35"/>
      <c r="E87" s="35"/>
      <c r="F87" s="35"/>
      <c r="G87" s="35"/>
      <c r="H87" s="36" t="s">
        <v>107</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7"/>
      <c r="AL87" s="37"/>
      <c r="AM87" s="37"/>
      <c r="AN87" s="37"/>
      <c r="AO87" s="37"/>
      <c r="AP87" s="37"/>
      <c r="AQ87" s="37"/>
      <c r="AR87" s="37"/>
      <c r="AS87" s="37"/>
      <c r="AT87" s="37"/>
      <c r="AU87" s="37"/>
      <c r="AV87" s="37"/>
      <c r="AW87" s="37"/>
      <c r="AX87" s="37"/>
      <c r="AY87" s="37"/>
      <c r="AZ87" s="38">
        <f>AZ88</f>
        <v>105921.826212</v>
      </c>
      <c r="BA87" s="38"/>
      <c r="BB87" s="38"/>
      <c r="BC87" s="38"/>
      <c r="BD87" s="38"/>
      <c r="BE87" s="38"/>
      <c r="BF87" s="38"/>
      <c r="BG87" s="38"/>
      <c r="BH87" s="38"/>
      <c r="BI87" s="38"/>
      <c r="BJ87" s="38"/>
      <c r="BK87" s="38"/>
      <c r="BL87" s="38"/>
      <c r="BM87" s="38"/>
      <c r="BN87" s="38"/>
      <c r="BO87" s="38"/>
      <c r="BP87" s="38"/>
      <c r="BQ87" s="38"/>
      <c r="BR87" s="38"/>
      <c r="BS87" s="38"/>
      <c r="BT87" s="38">
        <f>BT88</f>
        <v>105611</v>
      </c>
      <c r="BU87" s="38"/>
      <c r="BV87" s="38"/>
      <c r="BW87" s="38"/>
      <c r="BX87" s="38"/>
      <c r="BY87" s="38"/>
      <c r="BZ87" s="38"/>
      <c r="CA87" s="38"/>
      <c r="CB87" s="38"/>
      <c r="CC87" s="38"/>
      <c r="CD87" s="38"/>
      <c r="CE87" s="38"/>
      <c r="CF87" s="38"/>
      <c r="CG87" s="38"/>
      <c r="CH87" s="38"/>
      <c r="CI87" s="38"/>
      <c r="CJ87" s="38"/>
      <c r="CK87" s="38">
        <f>CK88</f>
        <v>106000</v>
      </c>
      <c r="CL87" s="38"/>
      <c r="CM87" s="38"/>
      <c r="CN87" s="38"/>
      <c r="CO87" s="38"/>
      <c r="CP87" s="38"/>
      <c r="CQ87" s="38"/>
      <c r="CR87" s="38"/>
      <c r="CS87" s="38"/>
      <c r="CT87" s="38"/>
      <c r="CU87" s="38"/>
      <c r="CV87" s="38"/>
      <c r="CW87" s="38"/>
      <c r="CX87" s="38"/>
      <c r="CY87" s="38"/>
      <c r="CZ87" s="38"/>
      <c r="DA87" s="38"/>
    </row>
    <row r="88" spans="1:105" ht="27.75" customHeight="1" x14ac:dyDescent="0.25">
      <c r="A88" s="35" t="s">
        <v>108</v>
      </c>
      <c r="B88" s="35"/>
      <c r="C88" s="35"/>
      <c r="D88" s="35"/>
      <c r="E88" s="35"/>
      <c r="F88" s="35"/>
      <c r="G88" s="35"/>
      <c r="H88" s="36" t="s">
        <v>98</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7"/>
      <c r="AL88" s="37"/>
      <c r="AM88" s="37"/>
      <c r="AN88" s="37"/>
      <c r="AO88" s="37"/>
      <c r="AP88" s="37"/>
      <c r="AQ88" s="37"/>
      <c r="AR88" s="37"/>
      <c r="AS88" s="37"/>
      <c r="AT88" s="37"/>
      <c r="AU88" s="37"/>
      <c r="AV88" s="37"/>
      <c r="AW88" s="37"/>
      <c r="AX88" s="37"/>
      <c r="AY88" s="37"/>
      <c r="AZ88" s="38">
        <f>AZ89+AZ90</f>
        <v>105921.826212</v>
      </c>
      <c r="BA88" s="38"/>
      <c r="BB88" s="38"/>
      <c r="BC88" s="38"/>
      <c r="BD88" s="38"/>
      <c r="BE88" s="38"/>
      <c r="BF88" s="38"/>
      <c r="BG88" s="38"/>
      <c r="BH88" s="38"/>
      <c r="BI88" s="38"/>
      <c r="BJ88" s="38"/>
      <c r="BK88" s="38"/>
      <c r="BL88" s="38"/>
      <c r="BM88" s="38"/>
      <c r="BN88" s="38"/>
      <c r="BO88" s="38"/>
      <c r="BP88" s="38"/>
      <c r="BQ88" s="38"/>
      <c r="BR88" s="38"/>
      <c r="BS88" s="38"/>
      <c r="BT88" s="38">
        <f>BT89+BT90</f>
        <v>105611</v>
      </c>
      <c r="BU88" s="38"/>
      <c r="BV88" s="38"/>
      <c r="BW88" s="38"/>
      <c r="BX88" s="38"/>
      <c r="BY88" s="38"/>
      <c r="BZ88" s="38"/>
      <c r="CA88" s="38"/>
      <c r="CB88" s="38"/>
      <c r="CC88" s="38"/>
      <c r="CD88" s="38"/>
      <c r="CE88" s="38"/>
      <c r="CF88" s="38"/>
      <c r="CG88" s="38"/>
      <c r="CH88" s="38"/>
      <c r="CI88" s="38"/>
      <c r="CJ88" s="38"/>
      <c r="CK88" s="38">
        <f>CK89+CK90</f>
        <v>106000</v>
      </c>
      <c r="CL88" s="38"/>
      <c r="CM88" s="38"/>
      <c r="CN88" s="38"/>
      <c r="CO88" s="38"/>
      <c r="CP88" s="38"/>
      <c r="CQ88" s="38"/>
      <c r="CR88" s="38"/>
      <c r="CS88" s="38"/>
      <c r="CT88" s="38"/>
      <c r="CU88" s="38"/>
      <c r="CV88" s="38"/>
      <c r="CW88" s="38"/>
      <c r="CX88" s="38"/>
      <c r="CY88" s="38"/>
      <c r="CZ88" s="38"/>
      <c r="DA88" s="38"/>
    </row>
    <row r="89" spans="1:105" ht="15" customHeight="1" x14ac:dyDescent="0.25">
      <c r="A89" s="35"/>
      <c r="B89" s="35"/>
      <c r="C89" s="35"/>
      <c r="D89" s="35"/>
      <c r="E89" s="35"/>
      <c r="F89" s="35"/>
      <c r="G89" s="35"/>
      <c r="H89" s="36" t="s">
        <v>99</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7"/>
      <c r="AL89" s="37"/>
      <c r="AM89" s="37"/>
      <c r="AN89" s="37"/>
      <c r="AO89" s="37"/>
      <c r="AP89" s="37"/>
      <c r="AQ89" s="37"/>
      <c r="AR89" s="37"/>
      <c r="AS89" s="37"/>
      <c r="AT89" s="37"/>
      <c r="AU89" s="37"/>
      <c r="AV89" s="37"/>
      <c r="AW89" s="37"/>
      <c r="AX89" s="37"/>
      <c r="AY89" s="37"/>
      <c r="AZ89" s="40">
        <v>53343.469504000001</v>
      </c>
      <c r="BA89" s="40"/>
      <c r="BB89" s="40"/>
      <c r="BC89" s="40"/>
      <c r="BD89" s="40"/>
      <c r="BE89" s="40"/>
      <c r="BF89" s="40"/>
      <c r="BG89" s="40"/>
      <c r="BH89" s="40"/>
      <c r="BI89" s="40"/>
      <c r="BJ89" s="40"/>
      <c r="BK89" s="40"/>
      <c r="BL89" s="40"/>
      <c r="BM89" s="40"/>
      <c r="BN89" s="40"/>
      <c r="BO89" s="40"/>
      <c r="BP89" s="40"/>
      <c r="BQ89" s="40"/>
      <c r="BR89" s="40"/>
      <c r="BS89" s="40"/>
      <c r="BT89" s="40">
        <f>BT74-BT117</f>
        <v>55049</v>
      </c>
      <c r="BU89" s="40"/>
      <c r="BV89" s="40"/>
      <c r="BW89" s="40"/>
      <c r="BX89" s="40"/>
      <c r="BY89" s="40"/>
      <c r="BZ89" s="40"/>
      <c r="CA89" s="40"/>
      <c r="CB89" s="40"/>
      <c r="CC89" s="40"/>
      <c r="CD89" s="40"/>
      <c r="CE89" s="40"/>
      <c r="CF89" s="40"/>
      <c r="CG89" s="40"/>
      <c r="CH89" s="40"/>
      <c r="CI89" s="40"/>
      <c r="CJ89" s="40"/>
      <c r="CK89" s="40">
        <v>54000</v>
      </c>
      <c r="CL89" s="40"/>
      <c r="CM89" s="40"/>
      <c r="CN89" s="40"/>
      <c r="CO89" s="40"/>
      <c r="CP89" s="40"/>
      <c r="CQ89" s="40"/>
      <c r="CR89" s="40"/>
      <c r="CS89" s="40"/>
      <c r="CT89" s="40"/>
      <c r="CU89" s="40"/>
      <c r="CV89" s="40"/>
      <c r="CW89" s="40"/>
      <c r="CX89" s="40"/>
      <c r="CY89" s="40"/>
      <c r="CZ89" s="40"/>
      <c r="DA89" s="40"/>
    </row>
    <row r="90" spans="1:105" ht="15" customHeight="1" x14ac:dyDescent="0.25">
      <c r="A90" s="35"/>
      <c r="B90" s="35"/>
      <c r="C90" s="35"/>
      <c r="D90" s="35"/>
      <c r="E90" s="35"/>
      <c r="F90" s="35"/>
      <c r="G90" s="35"/>
      <c r="H90" s="36" t="s">
        <v>100</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7"/>
      <c r="AL90" s="37"/>
      <c r="AM90" s="37"/>
      <c r="AN90" s="37"/>
      <c r="AO90" s="37"/>
      <c r="AP90" s="37"/>
      <c r="AQ90" s="37"/>
      <c r="AR90" s="37"/>
      <c r="AS90" s="37"/>
      <c r="AT90" s="37"/>
      <c r="AU90" s="37"/>
      <c r="AV90" s="37"/>
      <c r="AW90" s="37"/>
      <c r="AX90" s="37"/>
      <c r="AY90" s="37"/>
      <c r="AZ90" s="40">
        <v>52578.356707999999</v>
      </c>
      <c r="BA90" s="40"/>
      <c r="BB90" s="40"/>
      <c r="BC90" s="40"/>
      <c r="BD90" s="40"/>
      <c r="BE90" s="40"/>
      <c r="BF90" s="40"/>
      <c r="BG90" s="40"/>
      <c r="BH90" s="40"/>
      <c r="BI90" s="40"/>
      <c r="BJ90" s="40"/>
      <c r="BK90" s="40"/>
      <c r="BL90" s="40"/>
      <c r="BM90" s="40"/>
      <c r="BN90" s="40"/>
      <c r="BO90" s="40"/>
      <c r="BP90" s="40"/>
      <c r="BQ90" s="40"/>
      <c r="BR90" s="40"/>
      <c r="BS90" s="40"/>
      <c r="BT90" s="40">
        <f>BT75-BT118</f>
        <v>50562</v>
      </c>
      <c r="BU90" s="40"/>
      <c r="BV90" s="40"/>
      <c r="BW90" s="40"/>
      <c r="BX90" s="40"/>
      <c r="BY90" s="40"/>
      <c r="BZ90" s="40"/>
      <c r="CA90" s="40"/>
      <c r="CB90" s="40"/>
      <c r="CC90" s="40"/>
      <c r="CD90" s="40"/>
      <c r="CE90" s="40"/>
      <c r="CF90" s="40"/>
      <c r="CG90" s="40"/>
      <c r="CH90" s="40"/>
      <c r="CI90" s="40"/>
      <c r="CJ90" s="40"/>
      <c r="CK90" s="40">
        <v>52000</v>
      </c>
      <c r="CL90" s="40"/>
      <c r="CM90" s="40"/>
      <c r="CN90" s="40"/>
      <c r="CO90" s="40"/>
      <c r="CP90" s="40"/>
      <c r="CQ90" s="40"/>
      <c r="CR90" s="40"/>
      <c r="CS90" s="40"/>
      <c r="CT90" s="40"/>
      <c r="CU90" s="40"/>
      <c r="CV90" s="40"/>
      <c r="CW90" s="40"/>
      <c r="CX90" s="40"/>
      <c r="CY90" s="40"/>
      <c r="CZ90" s="40"/>
      <c r="DA90" s="40"/>
    </row>
    <row r="91" spans="1:105" ht="15" customHeight="1" x14ac:dyDescent="0.25">
      <c r="A91" s="35" t="s">
        <v>109</v>
      </c>
      <c r="B91" s="35"/>
      <c r="C91" s="35"/>
      <c r="D91" s="35"/>
      <c r="E91" s="35"/>
      <c r="F91" s="35"/>
      <c r="G91" s="35"/>
      <c r="H91" s="36" t="s">
        <v>102</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row>
    <row r="92" spans="1:105" ht="15" customHeight="1" x14ac:dyDescent="0.25">
      <c r="A92" s="35"/>
      <c r="B92" s="35"/>
      <c r="C92" s="35"/>
      <c r="D92" s="35"/>
      <c r="E92" s="35"/>
      <c r="F92" s="35"/>
      <c r="G92" s="35"/>
      <c r="H92" s="36" t="s">
        <v>99</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row>
    <row r="93" spans="1:105" ht="15" customHeight="1" x14ac:dyDescent="0.25">
      <c r="A93" s="35"/>
      <c r="B93" s="35"/>
      <c r="C93" s="35"/>
      <c r="D93" s="35"/>
      <c r="E93" s="35"/>
      <c r="F93" s="35"/>
      <c r="G93" s="35"/>
      <c r="H93" s="36" t="s">
        <v>100</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row>
    <row r="94" spans="1:105" ht="105" customHeight="1" x14ac:dyDescent="0.25">
      <c r="A94" s="35" t="s">
        <v>110</v>
      </c>
      <c r="B94" s="35"/>
      <c r="C94" s="35"/>
      <c r="D94" s="35"/>
      <c r="E94" s="35"/>
      <c r="F94" s="35"/>
      <c r="G94" s="35"/>
      <c r="H94" s="36" t="s">
        <v>111</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row>
    <row r="95" spans="1:105" ht="27.75" customHeight="1" x14ac:dyDescent="0.25">
      <c r="A95" s="35" t="s">
        <v>112</v>
      </c>
      <c r="B95" s="35"/>
      <c r="C95" s="35"/>
      <c r="D95" s="35"/>
      <c r="E95" s="35"/>
      <c r="F95" s="35"/>
      <c r="G95" s="35"/>
      <c r="H95" s="36" t="s">
        <v>98</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row>
    <row r="96" spans="1:105" ht="15" customHeight="1" x14ac:dyDescent="0.25">
      <c r="A96" s="35"/>
      <c r="B96" s="35"/>
      <c r="C96" s="35"/>
      <c r="D96" s="35"/>
      <c r="E96" s="35"/>
      <c r="F96" s="35"/>
      <c r="G96" s="35"/>
      <c r="H96" s="36" t="s">
        <v>99</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row>
    <row r="97" spans="1:105" ht="15" customHeight="1" x14ac:dyDescent="0.25">
      <c r="A97" s="35"/>
      <c r="B97" s="35"/>
      <c r="C97" s="35"/>
      <c r="D97" s="35"/>
      <c r="E97" s="35"/>
      <c r="F97" s="35"/>
      <c r="G97" s="35"/>
      <c r="H97" s="36" t="s">
        <v>100</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row>
    <row r="98" spans="1:105" ht="15" customHeight="1" x14ac:dyDescent="0.25">
      <c r="A98" s="35" t="s">
        <v>113</v>
      </c>
      <c r="B98" s="35"/>
      <c r="C98" s="35"/>
      <c r="D98" s="35"/>
      <c r="E98" s="35"/>
      <c r="F98" s="35"/>
      <c r="G98" s="35"/>
      <c r="H98" s="36" t="s">
        <v>102</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row>
    <row r="99" spans="1:105" ht="15" customHeight="1" x14ac:dyDescent="0.25">
      <c r="A99" s="35"/>
      <c r="B99" s="35"/>
      <c r="C99" s="35"/>
      <c r="D99" s="35"/>
      <c r="E99" s="35"/>
      <c r="F99" s="35"/>
      <c r="G99" s="35"/>
      <c r="H99" s="36" t="s">
        <v>99</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row>
    <row r="100" spans="1:105" ht="15" customHeight="1" x14ac:dyDescent="0.25">
      <c r="A100" s="35"/>
      <c r="B100" s="35"/>
      <c r="C100" s="35"/>
      <c r="D100" s="35"/>
      <c r="E100" s="35"/>
      <c r="F100" s="35"/>
      <c r="G100" s="35"/>
      <c r="H100" s="36" t="s">
        <v>100</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row>
    <row r="101" spans="1:105" ht="120" customHeight="1" x14ac:dyDescent="0.25">
      <c r="A101" s="35" t="s">
        <v>114</v>
      </c>
      <c r="B101" s="35"/>
      <c r="C101" s="35"/>
      <c r="D101" s="35"/>
      <c r="E101" s="35"/>
      <c r="F101" s="35"/>
      <c r="G101" s="35"/>
      <c r="H101" s="36" t="s">
        <v>115</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row>
    <row r="102" spans="1:105" ht="27.75" customHeight="1" x14ac:dyDescent="0.25">
      <c r="A102" s="35" t="s">
        <v>116</v>
      </c>
      <c r="B102" s="35"/>
      <c r="C102" s="35"/>
      <c r="D102" s="35"/>
      <c r="E102" s="35"/>
      <c r="F102" s="35"/>
      <c r="G102" s="35"/>
      <c r="H102" s="36" t="s">
        <v>98</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row>
    <row r="103" spans="1:105" ht="15" customHeight="1" x14ac:dyDescent="0.25">
      <c r="A103" s="35"/>
      <c r="B103" s="35"/>
      <c r="C103" s="35"/>
      <c r="D103" s="35"/>
      <c r="E103" s="35"/>
      <c r="F103" s="35"/>
      <c r="G103" s="35"/>
      <c r="H103" s="36" t="s">
        <v>99</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row>
    <row r="104" spans="1:105" ht="15" customHeight="1" x14ac:dyDescent="0.25">
      <c r="A104" s="35"/>
      <c r="B104" s="35"/>
      <c r="C104" s="35"/>
      <c r="D104" s="35"/>
      <c r="E104" s="35"/>
      <c r="F104" s="35"/>
      <c r="G104" s="35"/>
      <c r="H104" s="36" t="s">
        <v>100</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row>
    <row r="105" spans="1:105" ht="15" customHeight="1" x14ac:dyDescent="0.25">
      <c r="A105" s="35" t="s">
        <v>117</v>
      </c>
      <c r="B105" s="35"/>
      <c r="C105" s="35"/>
      <c r="D105" s="35"/>
      <c r="E105" s="35"/>
      <c r="F105" s="35"/>
      <c r="G105" s="35"/>
      <c r="H105" s="36" t="s">
        <v>102</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row>
    <row r="106" spans="1:105" ht="15" customHeight="1" x14ac:dyDescent="0.25">
      <c r="A106" s="35"/>
      <c r="B106" s="35"/>
      <c r="C106" s="35"/>
      <c r="D106" s="35"/>
      <c r="E106" s="35"/>
      <c r="F106" s="35"/>
      <c r="G106" s="35"/>
      <c r="H106" s="36" t="s">
        <v>99</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row>
    <row r="107" spans="1:105" ht="15" customHeight="1" x14ac:dyDescent="0.25">
      <c r="A107" s="35"/>
      <c r="B107" s="35"/>
      <c r="C107" s="35"/>
      <c r="D107" s="35"/>
      <c r="E107" s="35"/>
      <c r="F107" s="35"/>
      <c r="G107" s="35"/>
      <c r="H107" s="36" t="s">
        <v>100</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row>
    <row r="108" spans="1:105" ht="27.75" customHeight="1" x14ac:dyDescent="0.25">
      <c r="A108" s="35" t="s">
        <v>118</v>
      </c>
      <c r="B108" s="35"/>
      <c r="C108" s="35"/>
      <c r="D108" s="35"/>
      <c r="E108" s="35"/>
      <c r="F108" s="35"/>
      <c r="G108" s="35"/>
      <c r="H108" s="36" t="s">
        <v>119</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row>
    <row r="109" spans="1:105" ht="27.75" customHeight="1" x14ac:dyDescent="0.25">
      <c r="A109" s="35" t="s">
        <v>120</v>
      </c>
      <c r="B109" s="35"/>
      <c r="C109" s="35"/>
      <c r="D109" s="35"/>
      <c r="E109" s="35"/>
      <c r="F109" s="35"/>
      <c r="G109" s="35"/>
      <c r="H109" s="36" t="s">
        <v>98</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row>
    <row r="110" spans="1:105" ht="15" customHeight="1" x14ac:dyDescent="0.25">
      <c r="A110" s="35"/>
      <c r="B110" s="35"/>
      <c r="C110" s="35"/>
      <c r="D110" s="35"/>
      <c r="E110" s="35"/>
      <c r="F110" s="35"/>
      <c r="G110" s="35"/>
      <c r="H110" s="36" t="s">
        <v>99</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row>
    <row r="111" spans="1:105" ht="15" customHeight="1" x14ac:dyDescent="0.25">
      <c r="A111" s="35"/>
      <c r="B111" s="35"/>
      <c r="C111" s="35"/>
      <c r="D111" s="35"/>
      <c r="E111" s="35"/>
      <c r="F111" s="35"/>
      <c r="G111" s="35"/>
      <c r="H111" s="36" t="s">
        <v>100</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row>
    <row r="112" spans="1:105" ht="15" customHeight="1" x14ac:dyDescent="0.25">
      <c r="A112" s="35" t="s">
        <v>121</v>
      </c>
      <c r="B112" s="35"/>
      <c r="C112" s="35"/>
      <c r="D112" s="35"/>
      <c r="E112" s="35"/>
      <c r="F112" s="35"/>
      <c r="G112" s="35"/>
      <c r="H112" s="36" t="s">
        <v>102</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row>
    <row r="113" spans="1:108" ht="15" customHeight="1" x14ac:dyDescent="0.25">
      <c r="A113" s="35"/>
      <c r="B113" s="35"/>
      <c r="C113" s="35"/>
      <c r="D113" s="35"/>
      <c r="E113" s="35"/>
      <c r="F113" s="35"/>
      <c r="G113" s="35"/>
      <c r="H113" s="36" t="s">
        <v>99</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row>
    <row r="114" spans="1:108" ht="15" customHeight="1" x14ac:dyDescent="0.25">
      <c r="A114" s="35"/>
      <c r="B114" s="35"/>
      <c r="C114" s="35"/>
      <c r="D114" s="35"/>
      <c r="E114" s="35"/>
      <c r="F114" s="35"/>
      <c r="G114" s="35"/>
      <c r="H114" s="36" t="s">
        <v>100</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row>
    <row r="115" spans="1:108" ht="27.75" customHeight="1" x14ac:dyDescent="0.25">
      <c r="A115" s="35" t="s">
        <v>122</v>
      </c>
      <c r="B115" s="35"/>
      <c r="C115" s="35"/>
      <c r="D115" s="35"/>
      <c r="E115" s="35"/>
      <c r="F115" s="35"/>
      <c r="G115" s="35"/>
      <c r="H115" s="36" t="s">
        <v>123</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7"/>
      <c r="AL115" s="37"/>
      <c r="AM115" s="37"/>
      <c r="AN115" s="37"/>
      <c r="AO115" s="37"/>
      <c r="AP115" s="37"/>
      <c r="AQ115" s="37"/>
      <c r="AR115" s="37"/>
      <c r="AS115" s="37"/>
      <c r="AT115" s="37"/>
      <c r="AU115" s="37"/>
      <c r="AV115" s="37"/>
      <c r="AW115" s="37"/>
      <c r="AX115" s="37"/>
      <c r="AY115" s="37"/>
      <c r="AZ115" s="38">
        <f>AZ116</f>
        <v>7006.7403900000008</v>
      </c>
      <c r="BA115" s="38"/>
      <c r="BB115" s="38"/>
      <c r="BC115" s="38"/>
      <c r="BD115" s="38"/>
      <c r="BE115" s="38"/>
      <c r="BF115" s="38"/>
      <c r="BG115" s="38"/>
      <c r="BH115" s="38"/>
      <c r="BI115" s="38"/>
      <c r="BJ115" s="38"/>
      <c r="BK115" s="38"/>
      <c r="BL115" s="38"/>
      <c r="BM115" s="38"/>
      <c r="BN115" s="38"/>
      <c r="BO115" s="38"/>
      <c r="BP115" s="38"/>
      <c r="BQ115" s="38"/>
      <c r="BR115" s="38"/>
      <c r="BS115" s="38"/>
      <c r="BT115" s="38">
        <f>BT116</f>
        <v>4100</v>
      </c>
      <c r="BU115" s="38"/>
      <c r="BV115" s="38"/>
      <c r="BW115" s="38"/>
      <c r="BX115" s="38"/>
      <c r="BY115" s="38"/>
      <c r="BZ115" s="38"/>
      <c r="CA115" s="38"/>
      <c r="CB115" s="38"/>
      <c r="CC115" s="38"/>
      <c r="CD115" s="38"/>
      <c r="CE115" s="38"/>
      <c r="CF115" s="38"/>
      <c r="CG115" s="38"/>
      <c r="CH115" s="38"/>
      <c r="CI115" s="38"/>
      <c r="CJ115" s="38"/>
      <c r="CK115" s="38">
        <f>CK116</f>
        <v>6000</v>
      </c>
      <c r="CL115" s="38"/>
      <c r="CM115" s="38"/>
      <c r="CN115" s="38"/>
      <c r="CO115" s="38"/>
      <c r="CP115" s="38"/>
      <c r="CQ115" s="38"/>
      <c r="CR115" s="38"/>
      <c r="CS115" s="38"/>
      <c r="CT115" s="38"/>
      <c r="CU115" s="38"/>
      <c r="CV115" s="38"/>
      <c r="CW115" s="38"/>
      <c r="CX115" s="38"/>
      <c r="CY115" s="38"/>
      <c r="CZ115" s="38"/>
      <c r="DA115" s="38"/>
    </row>
    <row r="116" spans="1:108" ht="27.75" customHeight="1" x14ac:dyDescent="0.25">
      <c r="A116" s="35" t="s">
        <v>124</v>
      </c>
      <c r="B116" s="35"/>
      <c r="C116" s="35"/>
      <c r="D116" s="35"/>
      <c r="E116" s="35"/>
      <c r="F116" s="35"/>
      <c r="G116" s="35"/>
      <c r="H116" s="36" t="s">
        <v>98</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7"/>
      <c r="AL116" s="37"/>
      <c r="AM116" s="37"/>
      <c r="AN116" s="37"/>
      <c r="AO116" s="37"/>
      <c r="AP116" s="37"/>
      <c r="AQ116" s="37"/>
      <c r="AR116" s="37"/>
      <c r="AS116" s="37"/>
      <c r="AT116" s="37"/>
      <c r="AU116" s="37"/>
      <c r="AV116" s="37"/>
      <c r="AW116" s="37"/>
      <c r="AX116" s="37"/>
      <c r="AY116" s="37"/>
      <c r="AZ116" s="38">
        <f>AZ117+AZ118</f>
        <v>7006.7403900000008</v>
      </c>
      <c r="BA116" s="38"/>
      <c r="BB116" s="38"/>
      <c r="BC116" s="38"/>
      <c r="BD116" s="38"/>
      <c r="BE116" s="38"/>
      <c r="BF116" s="38"/>
      <c r="BG116" s="38"/>
      <c r="BH116" s="38"/>
      <c r="BI116" s="38"/>
      <c r="BJ116" s="38"/>
      <c r="BK116" s="38"/>
      <c r="BL116" s="38"/>
      <c r="BM116" s="38"/>
      <c r="BN116" s="38"/>
      <c r="BO116" s="38"/>
      <c r="BP116" s="38"/>
      <c r="BQ116" s="38"/>
      <c r="BR116" s="38"/>
      <c r="BS116" s="38"/>
      <c r="BT116" s="38">
        <f>BT117+BT118</f>
        <v>4100</v>
      </c>
      <c r="BU116" s="38"/>
      <c r="BV116" s="38"/>
      <c r="BW116" s="38"/>
      <c r="BX116" s="38"/>
      <c r="BY116" s="38"/>
      <c r="BZ116" s="38"/>
      <c r="CA116" s="38"/>
      <c r="CB116" s="38"/>
      <c r="CC116" s="38"/>
      <c r="CD116" s="38"/>
      <c r="CE116" s="38"/>
      <c r="CF116" s="38"/>
      <c r="CG116" s="38"/>
      <c r="CH116" s="38"/>
      <c r="CI116" s="38"/>
      <c r="CJ116" s="38"/>
      <c r="CK116" s="38">
        <f>CK117+CK118</f>
        <v>6000</v>
      </c>
      <c r="CL116" s="38"/>
      <c r="CM116" s="38"/>
      <c r="CN116" s="38"/>
      <c r="CO116" s="38"/>
      <c r="CP116" s="38"/>
      <c r="CQ116" s="38"/>
      <c r="CR116" s="38"/>
      <c r="CS116" s="38"/>
      <c r="CT116" s="38"/>
      <c r="CU116" s="38"/>
      <c r="CV116" s="38"/>
      <c r="CW116" s="38"/>
      <c r="CX116" s="38"/>
      <c r="CY116" s="38"/>
      <c r="CZ116" s="38"/>
      <c r="DA116" s="38"/>
      <c r="DD116" s="18"/>
    </row>
    <row r="117" spans="1:108" ht="15" customHeight="1" x14ac:dyDescent="0.25">
      <c r="A117" s="35"/>
      <c r="B117" s="35"/>
      <c r="C117" s="35"/>
      <c r="D117" s="35"/>
      <c r="E117" s="35"/>
      <c r="F117" s="35"/>
      <c r="G117" s="35"/>
      <c r="H117" s="36" t="s">
        <v>99</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7"/>
      <c r="AL117" s="37"/>
      <c r="AM117" s="37"/>
      <c r="AN117" s="37"/>
      <c r="AO117" s="37"/>
      <c r="AP117" s="37"/>
      <c r="AQ117" s="37"/>
      <c r="AR117" s="37"/>
      <c r="AS117" s="37"/>
      <c r="AT117" s="37"/>
      <c r="AU117" s="37"/>
      <c r="AV117" s="37"/>
      <c r="AW117" s="37"/>
      <c r="AX117" s="37"/>
      <c r="AY117" s="37"/>
      <c r="AZ117" s="38">
        <v>3355.6428540000002</v>
      </c>
      <c r="BA117" s="38"/>
      <c r="BB117" s="38"/>
      <c r="BC117" s="38"/>
      <c r="BD117" s="38"/>
      <c r="BE117" s="38"/>
      <c r="BF117" s="38"/>
      <c r="BG117" s="38"/>
      <c r="BH117" s="38"/>
      <c r="BI117" s="38"/>
      <c r="BJ117" s="38"/>
      <c r="BK117" s="38"/>
      <c r="BL117" s="38"/>
      <c r="BM117" s="38"/>
      <c r="BN117" s="38"/>
      <c r="BO117" s="38"/>
      <c r="BP117" s="38"/>
      <c r="BQ117" s="38"/>
      <c r="BR117" s="38"/>
      <c r="BS117" s="38"/>
      <c r="BT117" s="38">
        <v>2300</v>
      </c>
      <c r="BU117" s="38"/>
      <c r="BV117" s="38"/>
      <c r="BW117" s="38"/>
      <c r="BX117" s="38"/>
      <c r="BY117" s="38"/>
      <c r="BZ117" s="38"/>
      <c r="CA117" s="38"/>
      <c r="CB117" s="38"/>
      <c r="CC117" s="38"/>
      <c r="CD117" s="38"/>
      <c r="CE117" s="38"/>
      <c r="CF117" s="38"/>
      <c r="CG117" s="38"/>
      <c r="CH117" s="38"/>
      <c r="CI117" s="38"/>
      <c r="CJ117" s="38"/>
      <c r="CK117" s="38">
        <v>3200</v>
      </c>
      <c r="CL117" s="38"/>
      <c r="CM117" s="38"/>
      <c r="CN117" s="38"/>
      <c r="CO117" s="38"/>
      <c r="CP117" s="38"/>
      <c r="CQ117" s="38"/>
      <c r="CR117" s="38"/>
      <c r="CS117" s="38"/>
      <c r="CT117" s="38"/>
      <c r="CU117" s="38"/>
      <c r="CV117" s="38"/>
      <c r="CW117" s="38"/>
      <c r="CX117" s="38"/>
      <c r="CY117" s="38"/>
      <c r="CZ117" s="38"/>
      <c r="DA117" s="38"/>
    </row>
    <row r="118" spans="1:108" ht="15" customHeight="1" x14ac:dyDescent="0.25">
      <c r="A118" s="35"/>
      <c r="B118" s="35"/>
      <c r="C118" s="35"/>
      <c r="D118" s="35"/>
      <c r="E118" s="35"/>
      <c r="F118" s="35"/>
      <c r="G118" s="35"/>
      <c r="H118" s="36" t="s">
        <v>100</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7"/>
      <c r="AL118" s="37"/>
      <c r="AM118" s="37"/>
      <c r="AN118" s="37"/>
      <c r="AO118" s="37"/>
      <c r="AP118" s="37"/>
      <c r="AQ118" s="37"/>
      <c r="AR118" s="37"/>
      <c r="AS118" s="37"/>
      <c r="AT118" s="37"/>
      <c r="AU118" s="37"/>
      <c r="AV118" s="37"/>
      <c r="AW118" s="37"/>
      <c r="AX118" s="37"/>
      <c r="AY118" s="37"/>
      <c r="AZ118" s="38">
        <v>3651.0975360000002</v>
      </c>
      <c r="BA118" s="38"/>
      <c r="BB118" s="38"/>
      <c r="BC118" s="38"/>
      <c r="BD118" s="38"/>
      <c r="BE118" s="38"/>
      <c r="BF118" s="38"/>
      <c r="BG118" s="38"/>
      <c r="BH118" s="38"/>
      <c r="BI118" s="38"/>
      <c r="BJ118" s="38"/>
      <c r="BK118" s="38"/>
      <c r="BL118" s="38"/>
      <c r="BM118" s="38"/>
      <c r="BN118" s="38"/>
      <c r="BO118" s="38"/>
      <c r="BP118" s="38"/>
      <c r="BQ118" s="38"/>
      <c r="BR118" s="38"/>
      <c r="BS118" s="38"/>
      <c r="BT118" s="38">
        <v>1800</v>
      </c>
      <c r="BU118" s="38"/>
      <c r="BV118" s="38"/>
      <c r="BW118" s="38"/>
      <c r="BX118" s="38"/>
      <c r="BY118" s="38"/>
      <c r="BZ118" s="38"/>
      <c r="CA118" s="38"/>
      <c r="CB118" s="38"/>
      <c r="CC118" s="38"/>
      <c r="CD118" s="38"/>
      <c r="CE118" s="38"/>
      <c r="CF118" s="38"/>
      <c r="CG118" s="38"/>
      <c r="CH118" s="38"/>
      <c r="CI118" s="38"/>
      <c r="CJ118" s="38"/>
      <c r="CK118" s="38">
        <v>2800</v>
      </c>
      <c r="CL118" s="38"/>
      <c r="CM118" s="38"/>
      <c r="CN118" s="38"/>
      <c r="CO118" s="38"/>
      <c r="CP118" s="38"/>
      <c r="CQ118" s="38"/>
      <c r="CR118" s="38"/>
      <c r="CS118" s="38"/>
      <c r="CT118" s="38"/>
      <c r="CU118" s="38"/>
      <c r="CV118" s="38"/>
      <c r="CW118" s="38"/>
      <c r="CX118" s="38"/>
      <c r="CY118" s="38"/>
      <c r="CZ118" s="38"/>
      <c r="DA118" s="38"/>
    </row>
    <row r="119" spans="1:108" ht="15" customHeight="1" x14ac:dyDescent="0.25">
      <c r="A119" s="35" t="s">
        <v>125</v>
      </c>
      <c r="B119" s="35"/>
      <c r="C119" s="35"/>
      <c r="D119" s="35"/>
      <c r="E119" s="35"/>
      <c r="F119" s="35"/>
      <c r="G119" s="35"/>
      <c r="H119" s="36" t="s">
        <v>102</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7"/>
      <c r="AL119" s="37"/>
      <c r="AM119" s="37"/>
      <c r="AN119" s="37"/>
      <c r="AO119" s="37"/>
      <c r="AP119" s="37"/>
      <c r="AQ119" s="37"/>
      <c r="AR119" s="37"/>
      <c r="AS119" s="37"/>
      <c r="AT119" s="37"/>
      <c r="AU119" s="37"/>
      <c r="AV119" s="37"/>
      <c r="AW119" s="37"/>
      <c r="AX119" s="37"/>
      <c r="AY119" s="37"/>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row>
    <row r="120" spans="1:108" ht="15" customHeight="1" x14ac:dyDescent="0.25">
      <c r="A120" s="35"/>
      <c r="B120" s="35"/>
      <c r="C120" s="35"/>
      <c r="D120" s="35"/>
      <c r="E120" s="35"/>
      <c r="F120" s="35"/>
      <c r="G120" s="35"/>
      <c r="H120" s="36" t="s">
        <v>99</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7"/>
      <c r="AL120" s="37"/>
      <c r="AM120" s="37"/>
      <c r="AN120" s="37"/>
      <c r="AO120" s="37"/>
      <c r="AP120" s="37"/>
      <c r="AQ120" s="37"/>
      <c r="AR120" s="37"/>
      <c r="AS120" s="37"/>
      <c r="AT120" s="37"/>
      <c r="AU120" s="37"/>
      <c r="AV120" s="37"/>
      <c r="AW120" s="37"/>
      <c r="AX120" s="37"/>
      <c r="AY120" s="37"/>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row>
    <row r="121" spans="1:108" ht="15" customHeight="1" x14ac:dyDescent="0.25">
      <c r="A121" s="35"/>
      <c r="B121" s="35"/>
      <c r="C121" s="35"/>
      <c r="D121" s="35"/>
      <c r="E121" s="35"/>
      <c r="F121" s="35"/>
      <c r="G121" s="35"/>
      <c r="H121" s="36" t="s">
        <v>100</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7"/>
      <c r="AL121" s="37"/>
      <c r="AM121" s="37"/>
      <c r="AN121" s="37"/>
      <c r="AO121" s="37"/>
      <c r="AP121" s="37"/>
      <c r="AQ121" s="37"/>
      <c r="AR121" s="37"/>
      <c r="AS121" s="37"/>
      <c r="AT121" s="37"/>
      <c r="AU121" s="37"/>
      <c r="AV121" s="37"/>
      <c r="AW121" s="37"/>
      <c r="AX121" s="37"/>
      <c r="AY121" s="37"/>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row>
    <row r="122" spans="1:108" ht="65.25" customHeight="1" x14ac:dyDescent="0.25">
      <c r="A122" s="28" t="s">
        <v>30</v>
      </c>
      <c r="B122" s="28"/>
      <c r="C122" s="28"/>
      <c r="D122" s="28"/>
      <c r="E122" s="28"/>
      <c r="F122" s="28"/>
      <c r="G122" s="28"/>
      <c r="H122" s="29" t="s">
        <v>126</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1" t="s">
        <v>52</v>
      </c>
      <c r="AK122" s="31"/>
      <c r="AL122" s="31"/>
      <c r="AM122" s="31"/>
      <c r="AN122" s="31"/>
      <c r="AO122" s="31"/>
      <c r="AP122" s="31"/>
      <c r="AQ122" s="31"/>
      <c r="AR122" s="31"/>
      <c r="AS122" s="31"/>
      <c r="AT122" s="31"/>
      <c r="AU122" s="31"/>
      <c r="AV122" s="31"/>
      <c r="AW122" s="31"/>
      <c r="AX122" s="31"/>
      <c r="AY122" s="31"/>
      <c r="AZ122" s="33">
        <f>AZ123+AZ126</f>
        <v>216533.20500000002</v>
      </c>
      <c r="BA122" s="33"/>
      <c r="BB122" s="33"/>
      <c r="BC122" s="33"/>
      <c r="BD122" s="33"/>
      <c r="BE122" s="33"/>
      <c r="BF122" s="33"/>
      <c r="BG122" s="33"/>
      <c r="BH122" s="33"/>
      <c r="BI122" s="33"/>
      <c r="BJ122" s="33"/>
      <c r="BK122" s="33"/>
      <c r="BL122" s="33"/>
      <c r="BM122" s="33"/>
      <c r="BN122" s="33"/>
      <c r="BO122" s="33"/>
      <c r="BP122" s="33"/>
      <c r="BQ122" s="33"/>
      <c r="BR122" s="33"/>
      <c r="BS122" s="33"/>
      <c r="BT122" s="33">
        <f>BT123+BT126</f>
        <v>207680</v>
      </c>
      <c r="BU122" s="33"/>
      <c r="BV122" s="33"/>
      <c r="BW122" s="33"/>
      <c r="BX122" s="33"/>
      <c r="BY122" s="33"/>
      <c r="BZ122" s="33"/>
      <c r="CA122" s="33"/>
      <c r="CB122" s="33"/>
      <c r="CC122" s="33"/>
      <c r="CD122" s="33"/>
      <c r="CE122" s="33"/>
      <c r="CF122" s="33"/>
      <c r="CG122" s="33"/>
      <c r="CH122" s="33"/>
      <c r="CI122" s="33"/>
      <c r="CJ122" s="33"/>
      <c r="CK122" s="33">
        <f>CK123+CK126</f>
        <v>211800</v>
      </c>
      <c r="CL122" s="33"/>
      <c r="CM122" s="33"/>
      <c r="CN122" s="33"/>
      <c r="CO122" s="33"/>
      <c r="CP122" s="33"/>
      <c r="CQ122" s="33"/>
      <c r="CR122" s="33"/>
      <c r="CS122" s="33"/>
      <c r="CT122" s="33"/>
      <c r="CU122" s="33"/>
      <c r="CV122" s="33"/>
      <c r="CW122" s="33"/>
      <c r="CX122" s="33"/>
      <c r="CY122" s="33"/>
      <c r="CZ122" s="33"/>
      <c r="DA122" s="33"/>
    </row>
    <row r="123" spans="1:108" ht="15" customHeight="1" x14ac:dyDescent="0.25">
      <c r="A123" s="35"/>
      <c r="B123" s="35"/>
      <c r="C123" s="35"/>
      <c r="D123" s="35"/>
      <c r="E123" s="35"/>
      <c r="F123" s="35"/>
      <c r="G123" s="35"/>
      <c r="H123" s="36" t="s">
        <v>127</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7"/>
      <c r="AL123" s="37"/>
      <c r="AM123" s="37"/>
      <c r="AN123" s="37"/>
      <c r="AO123" s="37"/>
      <c r="AP123" s="37"/>
      <c r="AQ123" s="37"/>
      <c r="AR123" s="37"/>
      <c r="AS123" s="37"/>
      <c r="AT123" s="37"/>
      <c r="AU123" s="37"/>
      <c r="AV123" s="37"/>
      <c r="AW123" s="37"/>
      <c r="AX123" s="37"/>
      <c r="AY123" s="37"/>
      <c r="AZ123" s="40">
        <f>AZ124+AZ125</f>
        <v>185358.63</v>
      </c>
      <c r="BA123" s="40"/>
      <c r="BB123" s="40"/>
      <c r="BC123" s="40"/>
      <c r="BD123" s="40"/>
      <c r="BE123" s="40"/>
      <c r="BF123" s="40"/>
      <c r="BG123" s="40"/>
      <c r="BH123" s="40"/>
      <c r="BI123" s="40"/>
      <c r="BJ123" s="40"/>
      <c r="BK123" s="40"/>
      <c r="BL123" s="40"/>
      <c r="BM123" s="40"/>
      <c r="BN123" s="40"/>
      <c r="BO123" s="40"/>
      <c r="BP123" s="40"/>
      <c r="BQ123" s="40"/>
      <c r="BR123" s="40"/>
      <c r="BS123" s="40"/>
      <c r="BT123" s="40">
        <f>BT124+BT125</f>
        <v>177680</v>
      </c>
      <c r="BU123" s="40"/>
      <c r="BV123" s="40"/>
      <c r="BW123" s="40"/>
      <c r="BX123" s="40"/>
      <c r="BY123" s="40"/>
      <c r="BZ123" s="40"/>
      <c r="CA123" s="40"/>
      <c r="CB123" s="40"/>
      <c r="CC123" s="40"/>
      <c r="CD123" s="40"/>
      <c r="CE123" s="40"/>
      <c r="CF123" s="40"/>
      <c r="CG123" s="40"/>
      <c r="CH123" s="40"/>
      <c r="CI123" s="40"/>
      <c r="CJ123" s="40"/>
      <c r="CK123" s="40">
        <f>CK124+CK125</f>
        <v>180800</v>
      </c>
      <c r="CL123" s="40"/>
      <c r="CM123" s="40"/>
      <c r="CN123" s="40"/>
      <c r="CO123" s="40"/>
      <c r="CP123" s="40"/>
      <c r="CQ123" s="40"/>
      <c r="CR123" s="40"/>
      <c r="CS123" s="40"/>
      <c r="CT123" s="40"/>
      <c r="CU123" s="40"/>
      <c r="CV123" s="40"/>
      <c r="CW123" s="40"/>
      <c r="CX123" s="40"/>
      <c r="CY123" s="40"/>
      <c r="CZ123" s="40"/>
      <c r="DA123" s="40"/>
    </row>
    <row r="124" spans="1:108" ht="15" customHeight="1" x14ac:dyDescent="0.25">
      <c r="A124" s="35"/>
      <c r="B124" s="35"/>
      <c r="C124" s="35"/>
      <c r="D124" s="35"/>
      <c r="E124" s="35"/>
      <c r="F124" s="35"/>
      <c r="G124" s="35"/>
      <c r="H124" s="36" t="s">
        <v>99</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7"/>
      <c r="AL124" s="37"/>
      <c r="AM124" s="37"/>
      <c r="AN124" s="37"/>
      <c r="AO124" s="37"/>
      <c r="AP124" s="37"/>
      <c r="AQ124" s="37"/>
      <c r="AR124" s="37"/>
      <c r="AS124" s="37"/>
      <c r="AT124" s="37"/>
      <c r="AU124" s="37"/>
      <c r="AV124" s="37"/>
      <c r="AW124" s="37"/>
      <c r="AX124" s="37"/>
      <c r="AY124" s="37"/>
      <c r="AZ124" s="40">
        <v>94810.975999999995</v>
      </c>
      <c r="BA124" s="40"/>
      <c r="BB124" s="40"/>
      <c r="BC124" s="40"/>
      <c r="BD124" s="40"/>
      <c r="BE124" s="40"/>
      <c r="BF124" s="40"/>
      <c r="BG124" s="40"/>
      <c r="BH124" s="40"/>
      <c r="BI124" s="40"/>
      <c r="BJ124" s="40"/>
      <c r="BK124" s="40"/>
      <c r="BL124" s="40"/>
      <c r="BM124" s="40"/>
      <c r="BN124" s="40"/>
      <c r="BO124" s="40"/>
      <c r="BP124" s="40"/>
      <c r="BQ124" s="40"/>
      <c r="BR124" s="40"/>
      <c r="BS124" s="40"/>
      <c r="BT124" s="40">
        <v>90680</v>
      </c>
      <c r="BU124" s="40"/>
      <c r="BV124" s="40"/>
      <c r="BW124" s="40"/>
      <c r="BX124" s="40"/>
      <c r="BY124" s="40"/>
      <c r="BZ124" s="40"/>
      <c r="CA124" s="40"/>
      <c r="CB124" s="40"/>
      <c r="CC124" s="40"/>
      <c r="CD124" s="40"/>
      <c r="CE124" s="40"/>
      <c r="CF124" s="40"/>
      <c r="CG124" s="40"/>
      <c r="CH124" s="40"/>
      <c r="CI124" s="40"/>
      <c r="CJ124" s="40"/>
      <c r="CK124" s="40">
        <v>92500</v>
      </c>
      <c r="CL124" s="40"/>
      <c r="CM124" s="40"/>
      <c r="CN124" s="40"/>
      <c r="CO124" s="40"/>
      <c r="CP124" s="40"/>
      <c r="CQ124" s="40"/>
      <c r="CR124" s="40"/>
      <c r="CS124" s="40"/>
      <c r="CT124" s="40"/>
      <c r="CU124" s="40"/>
      <c r="CV124" s="40"/>
      <c r="CW124" s="40"/>
      <c r="CX124" s="40"/>
      <c r="CY124" s="40"/>
      <c r="CZ124" s="40"/>
      <c r="DA124" s="40"/>
    </row>
    <row r="125" spans="1:108" ht="15" customHeight="1" x14ac:dyDescent="0.25">
      <c r="A125" s="35"/>
      <c r="B125" s="35"/>
      <c r="C125" s="35"/>
      <c r="D125" s="35"/>
      <c r="E125" s="35"/>
      <c r="F125" s="35"/>
      <c r="G125" s="35"/>
      <c r="H125" s="36" t="s">
        <v>100</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7"/>
      <c r="AL125" s="37"/>
      <c r="AM125" s="37"/>
      <c r="AN125" s="37"/>
      <c r="AO125" s="37"/>
      <c r="AP125" s="37"/>
      <c r="AQ125" s="37"/>
      <c r="AR125" s="37"/>
      <c r="AS125" s="37"/>
      <c r="AT125" s="37"/>
      <c r="AU125" s="37"/>
      <c r="AV125" s="37"/>
      <c r="AW125" s="37"/>
      <c r="AX125" s="37"/>
      <c r="AY125" s="37"/>
      <c r="AZ125" s="40">
        <v>90547.653999999995</v>
      </c>
      <c r="BA125" s="40"/>
      <c r="BB125" s="40"/>
      <c r="BC125" s="40"/>
      <c r="BD125" s="40"/>
      <c r="BE125" s="40"/>
      <c r="BF125" s="40"/>
      <c r="BG125" s="40"/>
      <c r="BH125" s="40"/>
      <c r="BI125" s="40"/>
      <c r="BJ125" s="40"/>
      <c r="BK125" s="40"/>
      <c r="BL125" s="40"/>
      <c r="BM125" s="40"/>
      <c r="BN125" s="40"/>
      <c r="BO125" s="40"/>
      <c r="BP125" s="40"/>
      <c r="BQ125" s="40"/>
      <c r="BR125" s="40"/>
      <c r="BS125" s="40"/>
      <c r="BT125" s="40">
        <v>87000</v>
      </c>
      <c r="BU125" s="40"/>
      <c r="BV125" s="40"/>
      <c r="BW125" s="40"/>
      <c r="BX125" s="40"/>
      <c r="BY125" s="40"/>
      <c r="BZ125" s="40"/>
      <c r="CA125" s="40"/>
      <c r="CB125" s="40"/>
      <c r="CC125" s="40"/>
      <c r="CD125" s="40"/>
      <c r="CE125" s="40"/>
      <c r="CF125" s="40"/>
      <c r="CG125" s="40"/>
      <c r="CH125" s="40"/>
      <c r="CI125" s="40"/>
      <c r="CJ125" s="40"/>
      <c r="CK125" s="40">
        <v>88300</v>
      </c>
      <c r="CL125" s="40"/>
      <c r="CM125" s="40"/>
      <c r="CN125" s="40"/>
      <c r="CO125" s="40"/>
      <c r="CP125" s="40"/>
      <c r="CQ125" s="40"/>
      <c r="CR125" s="40"/>
      <c r="CS125" s="40"/>
      <c r="CT125" s="40"/>
      <c r="CU125" s="40"/>
      <c r="CV125" s="40"/>
      <c r="CW125" s="40"/>
      <c r="CX125" s="40"/>
      <c r="CY125" s="40"/>
      <c r="CZ125" s="40"/>
      <c r="DA125" s="40"/>
    </row>
    <row r="126" spans="1:108" ht="15" customHeight="1" x14ac:dyDescent="0.25">
      <c r="A126" s="35"/>
      <c r="B126" s="35"/>
      <c r="C126" s="35"/>
      <c r="D126" s="35"/>
      <c r="E126" s="35"/>
      <c r="F126" s="35"/>
      <c r="G126" s="35"/>
      <c r="H126" s="36" t="s">
        <v>128</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7"/>
      <c r="AL126" s="37"/>
      <c r="AM126" s="37"/>
      <c r="AN126" s="37"/>
      <c r="AO126" s="37"/>
      <c r="AP126" s="37"/>
      <c r="AQ126" s="37"/>
      <c r="AR126" s="37"/>
      <c r="AS126" s="37"/>
      <c r="AT126" s="37"/>
      <c r="AU126" s="37"/>
      <c r="AV126" s="37"/>
      <c r="AW126" s="37"/>
      <c r="AX126" s="37"/>
      <c r="AY126" s="37"/>
      <c r="AZ126" s="40">
        <f>AZ127+AZ128</f>
        <v>31174.574999999997</v>
      </c>
      <c r="BA126" s="40"/>
      <c r="BB126" s="40"/>
      <c r="BC126" s="40"/>
      <c r="BD126" s="40"/>
      <c r="BE126" s="40"/>
      <c r="BF126" s="40"/>
      <c r="BG126" s="40"/>
      <c r="BH126" s="40"/>
      <c r="BI126" s="40"/>
      <c r="BJ126" s="40"/>
      <c r="BK126" s="40"/>
      <c r="BL126" s="40"/>
      <c r="BM126" s="40"/>
      <c r="BN126" s="40"/>
      <c r="BO126" s="40"/>
      <c r="BP126" s="40"/>
      <c r="BQ126" s="40"/>
      <c r="BR126" s="40"/>
      <c r="BS126" s="40"/>
      <c r="BT126" s="40">
        <f>BT127+BT128</f>
        <v>30000</v>
      </c>
      <c r="BU126" s="40"/>
      <c r="BV126" s="40"/>
      <c r="BW126" s="40"/>
      <c r="BX126" s="40"/>
      <c r="BY126" s="40"/>
      <c r="BZ126" s="40"/>
      <c r="CA126" s="40"/>
      <c r="CB126" s="40"/>
      <c r="CC126" s="40"/>
      <c r="CD126" s="40"/>
      <c r="CE126" s="40"/>
      <c r="CF126" s="40"/>
      <c r="CG126" s="40"/>
      <c r="CH126" s="40"/>
      <c r="CI126" s="40"/>
      <c r="CJ126" s="40"/>
      <c r="CK126" s="40">
        <f>CK127+CK128</f>
        <v>31000</v>
      </c>
      <c r="CL126" s="40"/>
      <c r="CM126" s="40"/>
      <c r="CN126" s="40"/>
      <c r="CO126" s="40"/>
      <c r="CP126" s="40"/>
      <c r="CQ126" s="40"/>
      <c r="CR126" s="40"/>
      <c r="CS126" s="40"/>
      <c r="CT126" s="40"/>
      <c r="CU126" s="40"/>
      <c r="CV126" s="40"/>
      <c r="CW126" s="40"/>
      <c r="CX126" s="40"/>
      <c r="CY126" s="40"/>
      <c r="CZ126" s="40"/>
      <c r="DA126" s="40"/>
    </row>
    <row r="127" spans="1:108" ht="15" customHeight="1" x14ac:dyDescent="0.25">
      <c r="A127" s="35"/>
      <c r="B127" s="35"/>
      <c r="C127" s="35"/>
      <c r="D127" s="35"/>
      <c r="E127" s="35"/>
      <c r="F127" s="35"/>
      <c r="G127" s="35"/>
      <c r="H127" s="36" t="s">
        <v>99</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7"/>
      <c r="AL127" s="37"/>
      <c r="AM127" s="37"/>
      <c r="AN127" s="37"/>
      <c r="AO127" s="37"/>
      <c r="AP127" s="37"/>
      <c r="AQ127" s="37"/>
      <c r="AR127" s="37"/>
      <c r="AS127" s="37"/>
      <c r="AT127" s="37"/>
      <c r="AU127" s="37"/>
      <c r="AV127" s="37"/>
      <c r="AW127" s="37"/>
      <c r="AX127" s="37"/>
      <c r="AY127" s="37"/>
      <c r="AZ127" s="40">
        <v>15769.058999999999</v>
      </c>
      <c r="BA127" s="40"/>
      <c r="BB127" s="40"/>
      <c r="BC127" s="40"/>
      <c r="BD127" s="40"/>
      <c r="BE127" s="40"/>
      <c r="BF127" s="40"/>
      <c r="BG127" s="40"/>
      <c r="BH127" s="40"/>
      <c r="BI127" s="40"/>
      <c r="BJ127" s="40"/>
      <c r="BK127" s="40"/>
      <c r="BL127" s="40"/>
      <c r="BM127" s="40"/>
      <c r="BN127" s="40"/>
      <c r="BO127" s="40"/>
      <c r="BP127" s="40"/>
      <c r="BQ127" s="40"/>
      <c r="BR127" s="40"/>
      <c r="BS127" s="40"/>
      <c r="BT127" s="40">
        <v>16000</v>
      </c>
      <c r="BU127" s="40"/>
      <c r="BV127" s="40"/>
      <c r="BW127" s="40"/>
      <c r="BX127" s="40"/>
      <c r="BY127" s="40"/>
      <c r="BZ127" s="40"/>
      <c r="CA127" s="40"/>
      <c r="CB127" s="40"/>
      <c r="CC127" s="40"/>
      <c r="CD127" s="40"/>
      <c r="CE127" s="40"/>
      <c r="CF127" s="40"/>
      <c r="CG127" s="40"/>
      <c r="CH127" s="40"/>
      <c r="CI127" s="40"/>
      <c r="CJ127" s="40"/>
      <c r="CK127" s="40">
        <v>16000</v>
      </c>
      <c r="CL127" s="40"/>
      <c r="CM127" s="40"/>
      <c r="CN127" s="40"/>
      <c r="CO127" s="40"/>
      <c r="CP127" s="40"/>
      <c r="CQ127" s="40"/>
      <c r="CR127" s="40"/>
      <c r="CS127" s="40"/>
      <c r="CT127" s="40"/>
      <c r="CU127" s="40"/>
      <c r="CV127" s="40"/>
      <c r="CW127" s="40"/>
      <c r="CX127" s="40"/>
      <c r="CY127" s="40"/>
      <c r="CZ127" s="40"/>
      <c r="DA127" s="40"/>
    </row>
    <row r="128" spans="1:108" ht="15" customHeight="1" x14ac:dyDescent="0.25">
      <c r="A128" s="35"/>
      <c r="B128" s="35"/>
      <c r="C128" s="35"/>
      <c r="D128" s="35"/>
      <c r="E128" s="35"/>
      <c r="F128" s="35"/>
      <c r="G128" s="35"/>
      <c r="H128" s="36" t="s">
        <v>100</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7"/>
      <c r="AL128" s="37"/>
      <c r="AM128" s="37"/>
      <c r="AN128" s="37"/>
      <c r="AO128" s="37"/>
      <c r="AP128" s="37"/>
      <c r="AQ128" s="37"/>
      <c r="AR128" s="37"/>
      <c r="AS128" s="37"/>
      <c r="AT128" s="37"/>
      <c r="AU128" s="37"/>
      <c r="AV128" s="37"/>
      <c r="AW128" s="37"/>
      <c r="AX128" s="37"/>
      <c r="AY128" s="37"/>
      <c r="AZ128" s="40">
        <v>15405.516</v>
      </c>
      <c r="BA128" s="40"/>
      <c r="BB128" s="40"/>
      <c r="BC128" s="40"/>
      <c r="BD128" s="40"/>
      <c r="BE128" s="40"/>
      <c r="BF128" s="40"/>
      <c r="BG128" s="40"/>
      <c r="BH128" s="40"/>
      <c r="BI128" s="40"/>
      <c r="BJ128" s="40"/>
      <c r="BK128" s="40"/>
      <c r="BL128" s="40"/>
      <c r="BM128" s="40"/>
      <c r="BN128" s="40"/>
      <c r="BO128" s="40"/>
      <c r="BP128" s="40"/>
      <c r="BQ128" s="40"/>
      <c r="BR128" s="40"/>
      <c r="BS128" s="40"/>
      <c r="BT128" s="40">
        <v>14000</v>
      </c>
      <c r="BU128" s="40"/>
      <c r="BV128" s="40"/>
      <c r="BW128" s="40"/>
      <c r="BX128" s="40"/>
      <c r="BY128" s="40"/>
      <c r="BZ128" s="40"/>
      <c r="CA128" s="40"/>
      <c r="CB128" s="40"/>
      <c r="CC128" s="40"/>
      <c r="CD128" s="40"/>
      <c r="CE128" s="40"/>
      <c r="CF128" s="40"/>
      <c r="CG128" s="40"/>
      <c r="CH128" s="40"/>
      <c r="CI128" s="40"/>
      <c r="CJ128" s="40"/>
      <c r="CK128" s="40">
        <v>15000</v>
      </c>
      <c r="CL128" s="40"/>
      <c r="CM128" s="40"/>
      <c r="CN128" s="40"/>
      <c r="CO128" s="40"/>
      <c r="CP128" s="40"/>
      <c r="CQ128" s="40"/>
      <c r="CR128" s="40"/>
      <c r="CS128" s="40"/>
      <c r="CT128" s="40"/>
      <c r="CU128" s="40"/>
      <c r="CV128" s="40"/>
      <c r="CW128" s="40"/>
      <c r="CX128" s="40"/>
      <c r="CY128" s="40"/>
      <c r="CZ128" s="40"/>
      <c r="DA128" s="40"/>
    </row>
    <row r="129" spans="1:105" ht="15" customHeight="1" x14ac:dyDescent="0.25">
      <c r="A129" s="35"/>
      <c r="B129" s="35"/>
      <c r="C129" s="35"/>
      <c r="D129" s="35"/>
      <c r="E129" s="35"/>
      <c r="F129" s="35"/>
      <c r="G129" s="35"/>
      <c r="H129" s="36" t="s">
        <v>129</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row>
    <row r="130" spans="1:105" ht="15" customHeight="1" x14ac:dyDescent="0.25">
      <c r="A130" s="35"/>
      <c r="B130" s="35"/>
      <c r="C130" s="35"/>
      <c r="D130" s="35"/>
      <c r="E130" s="35"/>
      <c r="F130" s="35"/>
      <c r="G130" s="35"/>
      <c r="H130" s="36" t="s">
        <v>99</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row>
    <row r="131" spans="1:105" ht="15" customHeight="1" x14ac:dyDescent="0.25">
      <c r="A131" s="35"/>
      <c r="B131" s="35"/>
      <c r="C131" s="35"/>
      <c r="D131" s="35"/>
      <c r="E131" s="35"/>
      <c r="F131" s="35"/>
      <c r="G131" s="35"/>
      <c r="H131" s="36" t="s">
        <v>100</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7"/>
      <c r="AL131" s="37"/>
      <c r="AM131" s="37"/>
      <c r="AN131" s="37"/>
      <c r="AO131" s="37"/>
      <c r="AP131" s="37"/>
      <c r="AQ131" s="37"/>
      <c r="AR131" s="37"/>
      <c r="AS131" s="37"/>
      <c r="AT131" s="37"/>
      <c r="AU131" s="37"/>
      <c r="AV131" s="37"/>
      <c r="AW131" s="37"/>
      <c r="AX131" s="37"/>
      <c r="AY131" s="37"/>
      <c r="AZ131" s="40"/>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row>
    <row r="132" spans="1:105" ht="61.5" customHeight="1" x14ac:dyDescent="0.25">
      <c r="A132" s="35" t="s">
        <v>32</v>
      </c>
      <c r="B132" s="35"/>
      <c r="C132" s="35"/>
      <c r="D132" s="35"/>
      <c r="E132" s="35"/>
      <c r="F132" s="35"/>
      <c r="G132" s="35"/>
      <c r="H132" s="36" t="s">
        <v>130</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row>
    <row r="133" spans="1:105" ht="15" customHeight="1" x14ac:dyDescent="0.25">
      <c r="A133" s="35"/>
      <c r="B133" s="35"/>
      <c r="C133" s="35"/>
      <c r="D133" s="35"/>
      <c r="E133" s="35"/>
      <c r="F133" s="35"/>
      <c r="G133" s="35"/>
      <c r="H133" s="36" t="s">
        <v>131</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row>
    <row r="134" spans="1:105" ht="15" customHeight="1" x14ac:dyDescent="0.25">
      <c r="A134" s="35"/>
      <c r="B134" s="35"/>
      <c r="C134" s="35"/>
      <c r="D134" s="35"/>
      <c r="E134" s="35"/>
      <c r="F134" s="35"/>
      <c r="G134" s="35"/>
      <c r="H134" s="36" t="s">
        <v>132</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row>
    <row r="135" spans="1:105" ht="33" customHeight="1" x14ac:dyDescent="0.25">
      <c r="A135" s="28" t="s">
        <v>36</v>
      </c>
      <c r="B135" s="28"/>
      <c r="C135" s="28"/>
      <c r="D135" s="28"/>
      <c r="E135" s="28"/>
      <c r="F135" s="28"/>
      <c r="G135" s="28"/>
      <c r="H135" s="29" t="s">
        <v>133</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1"/>
      <c r="AK135" s="31"/>
      <c r="AL135" s="31"/>
      <c r="AM135" s="31"/>
      <c r="AN135" s="31"/>
      <c r="AO135" s="31"/>
      <c r="AP135" s="31"/>
      <c r="AQ135" s="31"/>
      <c r="AR135" s="31"/>
      <c r="AS135" s="31"/>
      <c r="AT135" s="31"/>
      <c r="AU135" s="31"/>
      <c r="AV135" s="31"/>
      <c r="AW135" s="31"/>
      <c r="AX135" s="31"/>
      <c r="AY135" s="31"/>
      <c r="AZ135" s="50">
        <f>AZ137+AZ138+AZ139+AZ140</f>
        <v>49586</v>
      </c>
      <c r="BA135" s="50"/>
      <c r="BB135" s="50"/>
      <c r="BC135" s="50"/>
      <c r="BD135" s="50"/>
      <c r="BE135" s="50"/>
      <c r="BF135" s="50"/>
      <c r="BG135" s="50"/>
      <c r="BH135" s="50"/>
      <c r="BI135" s="50"/>
      <c r="BJ135" s="50"/>
      <c r="BK135" s="50"/>
      <c r="BL135" s="50"/>
      <c r="BM135" s="50"/>
      <c r="BN135" s="50"/>
      <c r="BO135" s="50"/>
      <c r="BP135" s="50"/>
      <c r="BQ135" s="50"/>
      <c r="BR135" s="50"/>
      <c r="BS135" s="50"/>
      <c r="BT135" s="50">
        <v>50950</v>
      </c>
      <c r="BU135" s="50"/>
      <c r="BV135" s="50"/>
      <c r="BW135" s="50"/>
      <c r="BX135" s="50"/>
      <c r="BY135" s="50"/>
      <c r="BZ135" s="50"/>
      <c r="CA135" s="50"/>
      <c r="CB135" s="50"/>
      <c r="CC135" s="50"/>
      <c r="CD135" s="50"/>
      <c r="CE135" s="50"/>
      <c r="CF135" s="50"/>
      <c r="CG135" s="50"/>
      <c r="CH135" s="50"/>
      <c r="CI135" s="50"/>
      <c r="CJ135" s="50"/>
      <c r="CK135" s="50">
        <v>50950</v>
      </c>
      <c r="CL135" s="50"/>
      <c r="CM135" s="50"/>
      <c r="CN135" s="50"/>
      <c r="CO135" s="50"/>
      <c r="CP135" s="50"/>
      <c r="CQ135" s="50"/>
      <c r="CR135" s="50"/>
      <c r="CS135" s="50"/>
      <c r="CT135" s="50"/>
      <c r="CU135" s="50"/>
      <c r="CV135" s="50"/>
      <c r="CW135" s="50"/>
      <c r="CX135" s="50"/>
      <c r="CY135" s="50"/>
      <c r="CZ135" s="50"/>
      <c r="DA135" s="50"/>
    </row>
    <row r="136" spans="1:105" ht="15" customHeight="1" x14ac:dyDescent="0.25">
      <c r="A136" s="35"/>
      <c r="B136" s="35"/>
      <c r="C136" s="35"/>
      <c r="D136" s="35"/>
      <c r="E136" s="35"/>
      <c r="F136" s="35"/>
      <c r="G136" s="35"/>
      <c r="H136" s="36" t="s">
        <v>63</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7"/>
      <c r="AL136" s="37"/>
      <c r="AM136" s="37"/>
      <c r="AN136" s="37"/>
      <c r="AO136" s="37"/>
      <c r="AP136" s="37"/>
      <c r="AQ136" s="37"/>
      <c r="AR136" s="37"/>
      <c r="AS136" s="37"/>
      <c r="AT136" s="37"/>
      <c r="AU136" s="37"/>
      <c r="AV136" s="37"/>
      <c r="AW136" s="37"/>
      <c r="AX136" s="37"/>
      <c r="AY136" s="3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row>
    <row r="137" spans="1:105" ht="27.75" customHeight="1" x14ac:dyDescent="0.25">
      <c r="A137" s="35" t="s">
        <v>38</v>
      </c>
      <c r="B137" s="35"/>
      <c r="C137" s="35"/>
      <c r="D137" s="35"/>
      <c r="E137" s="35"/>
      <c r="F137" s="35"/>
      <c r="G137" s="35"/>
      <c r="H137" s="36" t="s">
        <v>135</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134</v>
      </c>
      <c r="AK137" s="37"/>
      <c r="AL137" s="37"/>
      <c r="AM137" s="37"/>
      <c r="AN137" s="37"/>
      <c r="AO137" s="37"/>
      <c r="AP137" s="37"/>
      <c r="AQ137" s="37"/>
      <c r="AR137" s="37"/>
      <c r="AS137" s="37"/>
      <c r="AT137" s="37"/>
      <c r="AU137" s="37"/>
      <c r="AV137" s="37"/>
      <c r="AW137" s="37"/>
      <c r="AX137" s="37"/>
      <c r="AY137" s="37"/>
      <c r="AZ137" s="47">
        <v>46376</v>
      </c>
      <c r="BA137" s="47"/>
      <c r="BB137" s="47"/>
      <c r="BC137" s="47"/>
      <c r="BD137" s="47"/>
      <c r="BE137" s="47"/>
      <c r="BF137" s="47"/>
      <c r="BG137" s="47"/>
      <c r="BH137" s="47"/>
      <c r="BI137" s="47"/>
      <c r="BJ137" s="47"/>
      <c r="BK137" s="47"/>
      <c r="BL137" s="47"/>
      <c r="BM137" s="47"/>
      <c r="BN137" s="47"/>
      <c r="BO137" s="47"/>
      <c r="BP137" s="47"/>
      <c r="BQ137" s="47"/>
      <c r="BR137" s="47"/>
      <c r="BS137" s="47"/>
      <c r="BT137" s="47">
        <v>49000</v>
      </c>
      <c r="BU137" s="47"/>
      <c r="BV137" s="47"/>
      <c r="BW137" s="47"/>
      <c r="BX137" s="47"/>
      <c r="BY137" s="47"/>
      <c r="BZ137" s="47"/>
      <c r="CA137" s="47"/>
      <c r="CB137" s="47"/>
      <c r="CC137" s="47"/>
      <c r="CD137" s="47"/>
      <c r="CE137" s="47"/>
      <c r="CF137" s="47"/>
      <c r="CG137" s="47"/>
      <c r="CH137" s="47"/>
      <c r="CI137" s="47"/>
      <c r="CJ137" s="47"/>
      <c r="CK137" s="47">
        <v>49000</v>
      </c>
      <c r="CL137" s="47"/>
      <c r="CM137" s="47"/>
      <c r="CN137" s="47"/>
      <c r="CO137" s="47"/>
      <c r="CP137" s="47"/>
      <c r="CQ137" s="47"/>
      <c r="CR137" s="47"/>
      <c r="CS137" s="47"/>
      <c r="CT137" s="47"/>
      <c r="CU137" s="47"/>
      <c r="CV137" s="47"/>
      <c r="CW137" s="47"/>
      <c r="CX137" s="47"/>
      <c r="CY137" s="47"/>
      <c r="CZ137" s="47"/>
      <c r="DA137" s="47"/>
    </row>
    <row r="138" spans="1:105" ht="81" customHeight="1" x14ac:dyDescent="0.25">
      <c r="A138" s="35" t="s">
        <v>136</v>
      </c>
      <c r="B138" s="35"/>
      <c r="C138" s="35"/>
      <c r="D138" s="35"/>
      <c r="E138" s="35"/>
      <c r="F138" s="35"/>
      <c r="G138" s="35"/>
      <c r="H138" s="36" t="s">
        <v>137</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134</v>
      </c>
      <c r="AK138" s="37"/>
      <c r="AL138" s="37"/>
      <c r="AM138" s="37"/>
      <c r="AN138" s="37"/>
      <c r="AO138" s="37"/>
      <c r="AP138" s="37"/>
      <c r="AQ138" s="37"/>
      <c r="AR138" s="37"/>
      <c r="AS138" s="37"/>
      <c r="AT138" s="37"/>
      <c r="AU138" s="37"/>
      <c r="AV138" s="37"/>
      <c r="AW138" s="37"/>
      <c r="AX138" s="37"/>
      <c r="AY138" s="37"/>
      <c r="AZ138" s="47">
        <f>AZ139+AZ140</f>
        <v>1605</v>
      </c>
      <c r="BA138" s="47"/>
      <c r="BB138" s="47"/>
      <c r="BC138" s="47"/>
      <c r="BD138" s="47"/>
      <c r="BE138" s="47"/>
      <c r="BF138" s="47"/>
      <c r="BG138" s="47"/>
      <c r="BH138" s="47"/>
      <c r="BI138" s="47"/>
      <c r="BJ138" s="47"/>
      <c r="BK138" s="47"/>
      <c r="BL138" s="47"/>
      <c r="BM138" s="47"/>
      <c r="BN138" s="47"/>
      <c r="BO138" s="47"/>
      <c r="BP138" s="47"/>
      <c r="BQ138" s="47"/>
      <c r="BR138" s="47"/>
      <c r="BS138" s="47"/>
      <c r="BT138" s="47">
        <v>1950</v>
      </c>
      <c r="BU138" s="47"/>
      <c r="BV138" s="47"/>
      <c r="BW138" s="47"/>
      <c r="BX138" s="47"/>
      <c r="BY138" s="47"/>
      <c r="BZ138" s="47"/>
      <c r="CA138" s="47"/>
      <c r="CB138" s="47"/>
      <c r="CC138" s="47"/>
      <c r="CD138" s="47"/>
      <c r="CE138" s="47"/>
      <c r="CF138" s="47"/>
      <c r="CG138" s="47"/>
      <c r="CH138" s="47"/>
      <c r="CI138" s="47"/>
      <c r="CJ138" s="47"/>
      <c r="CK138" s="47">
        <v>1950</v>
      </c>
      <c r="CL138" s="47"/>
      <c r="CM138" s="47"/>
      <c r="CN138" s="47"/>
      <c r="CO138" s="47"/>
      <c r="CP138" s="47"/>
      <c r="CQ138" s="47"/>
      <c r="CR138" s="47"/>
      <c r="CS138" s="47"/>
      <c r="CT138" s="47"/>
      <c r="CU138" s="47"/>
      <c r="CV138" s="47"/>
      <c r="CW138" s="47"/>
      <c r="CX138" s="47"/>
      <c r="CY138" s="47"/>
      <c r="CZ138" s="47"/>
      <c r="DA138" s="47"/>
    </row>
    <row r="139" spans="1:105" ht="15" customHeight="1" x14ac:dyDescent="0.25">
      <c r="A139" s="35"/>
      <c r="B139" s="35"/>
      <c r="C139" s="35"/>
      <c r="D139" s="35"/>
      <c r="E139" s="35"/>
      <c r="F139" s="35"/>
      <c r="G139" s="35"/>
      <c r="H139" s="36" t="s">
        <v>127</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134</v>
      </c>
      <c r="AK139" s="37"/>
      <c r="AL139" s="37"/>
      <c r="AM139" s="37"/>
      <c r="AN139" s="37"/>
      <c r="AO139" s="37"/>
      <c r="AP139" s="37"/>
      <c r="AQ139" s="37"/>
      <c r="AR139" s="37"/>
      <c r="AS139" s="37"/>
      <c r="AT139" s="37"/>
      <c r="AU139" s="37"/>
      <c r="AV139" s="37"/>
      <c r="AW139" s="37"/>
      <c r="AX139" s="37"/>
      <c r="AY139" s="37"/>
      <c r="AZ139" s="49">
        <v>1580</v>
      </c>
      <c r="BA139" s="49"/>
      <c r="BB139" s="49"/>
      <c r="BC139" s="49"/>
      <c r="BD139" s="49"/>
      <c r="BE139" s="49"/>
      <c r="BF139" s="49"/>
      <c r="BG139" s="49"/>
      <c r="BH139" s="49"/>
      <c r="BI139" s="49"/>
      <c r="BJ139" s="49"/>
      <c r="BK139" s="49"/>
      <c r="BL139" s="49"/>
      <c r="BM139" s="49"/>
      <c r="BN139" s="49"/>
      <c r="BO139" s="49"/>
      <c r="BP139" s="49"/>
      <c r="BQ139" s="49"/>
      <c r="BR139" s="49"/>
      <c r="BS139" s="49"/>
      <c r="BT139" s="49">
        <v>1920</v>
      </c>
      <c r="BU139" s="49"/>
      <c r="BV139" s="49"/>
      <c r="BW139" s="49"/>
      <c r="BX139" s="49"/>
      <c r="BY139" s="49"/>
      <c r="BZ139" s="49"/>
      <c r="CA139" s="49"/>
      <c r="CB139" s="49"/>
      <c r="CC139" s="49"/>
      <c r="CD139" s="49"/>
      <c r="CE139" s="49"/>
      <c r="CF139" s="49"/>
      <c r="CG139" s="49"/>
      <c r="CH139" s="49"/>
      <c r="CI139" s="49"/>
      <c r="CJ139" s="49"/>
      <c r="CK139" s="49">
        <v>1920</v>
      </c>
      <c r="CL139" s="49"/>
      <c r="CM139" s="49"/>
      <c r="CN139" s="49"/>
      <c r="CO139" s="49"/>
      <c r="CP139" s="49"/>
      <c r="CQ139" s="49"/>
      <c r="CR139" s="49"/>
      <c r="CS139" s="49"/>
      <c r="CT139" s="49"/>
      <c r="CU139" s="49"/>
      <c r="CV139" s="49"/>
      <c r="CW139" s="49"/>
      <c r="CX139" s="49"/>
      <c r="CY139" s="49"/>
      <c r="CZ139" s="49"/>
      <c r="DA139" s="49"/>
    </row>
    <row r="140" spans="1:105" ht="15" customHeight="1" x14ac:dyDescent="0.25">
      <c r="A140" s="35"/>
      <c r="B140" s="35"/>
      <c r="C140" s="35"/>
      <c r="D140" s="35"/>
      <c r="E140" s="35"/>
      <c r="F140" s="35"/>
      <c r="G140" s="35"/>
      <c r="H140" s="36" t="s">
        <v>128</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134</v>
      </c>
      <c r="AK140" s="37"/>
      <c r="AL140" s="37"/>
      <c r="AM140" s="37"/>
      <c r="AN140" s="37"/>
      <c r="AO140" s="37"/>
      <c r="AP140" s="37"/>
      <c r="AQ140" s="37"/>
      <c r="AR140" s="37"/>
      <c r="AS140" s="37"/>
      <c r="AT140" s="37"/>
      <c r="AU140" s="37"/>
      <c r="AV140" s="37"/>
      <c r="AW140" s="37"/>
      <c r="AX140" s="37"/>
      <c r="AY140" s="37"/>
      <c r="AZ140" s="37">
        <v>25</v>
      </c>
      <c r="BA140" s="37"/>
      <c r="BB140" s="37"/>
      <c r="BC140" s="37"/>
      <c r="BD140" s="37"/>
      <c r="BE140" s="37"/>
      <c r="BF140" s="37"/>
      <c r="BG140" s="37"/>
      <c r="BH140" s="37"/>
      <c r="BI140" s="37"/>
      <c r="BJ140" s="37"/>
      <c r="BK140" s="37"/>
      <c r="BL140" s="37"/>
      <c r="BM140" s="37"/>
      <c r="BN140" s="37"/>
      <c r="BO140" s="37"/>
      <c r="BP140" s="37"/>
      <c r="BQ140" s="37"/>
      <c r="BR140" s="37"/>
      <c r="BS140" s="37"/>
      <c r="BT140" s="37">
        <v>30</v>
      </c>
      <c r="BU140" s="37"/>
      <c r="BV140" s="37"/>
      <c r="BW140" s="37"/>
      <c r="BX140" s="37"/>
      <c r="BY140" s="37"/>
      <c r="BZ140" s="37"/>
      <c r="CA140" s="37"/>
      <c r="CB140" s="37"/>
      <c r="CC140" s="37"/>
      <c r="CD140" s="37"/>
      <c r="CE140" s="37"/>
      <c r="CF140" s="37"/>
      <c r="CG140" s="37"/>
      <c r="CH140" s="37"/>
      <c r="CI140" s="37"/>
      <c r="CJ140" s="37"/>
      <c r="CK140" s="37">
        <v>30</v>
      </c>
      <c r="CL140" s="37"/>
      <c r="CM140" s="37"/>
      <c r="CN140" s="37"/>
      <c r="CO140" s="37"/>
      <c r="CP140" s="37"/>
      <c r="CQ140" s="37"/>
      <c r="CR140" s="37"/>
      <c r="CS140" s="37"/>
      <c r="CT140" s="37"/>
      <c r="CU140" s="37"/>
      <c r="CV140" s="37"/>
      <c r="CW140" s="37"/>
      <c r="CX140" s="37"/>
      <c r="CY140" s="37"/>
      <c r="CZ140" s="37"/>
      <c r="DA140" s="37"/>
    </row>
    <row r="141" spans="1:105" ht="15" customHeight="1" x14ac:dyDescent="0.25">
      <c r="A141" s="35"/>
      <c r="B141" s="35"/>
      <c r="C141" s="35"/>
      <c r="D141" s="35"/>
      <c r="E141" s="35"/>
      <c r="F141" s="35"/>
      <c r="G141" s="35"/>
      <c r="H141" s="36" t="s">
        <v>129</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134</v>
      </c>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row>
    <row r="142" spans="1:105" ht="78" customHeight="1" x14ac:dyDescent="0.25">
      <c r="A142" s="35" t="s">
        <v>138</v>
      </c>
      <c r="B142" s="35"/>
      <c r="C142" s="35"/>
      <c r="D142" s="35"/>
      <c r="E142" s="35"/>
      <c r="F142" s="35"/>
      <c r="G142" s="35"/>
      <c r="H142" s="36" t="s">
        <v>139</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134</v>
      </c>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row>
    <row r="143" spans="1:105" ht="34.5" customHeight="1" x14ac:dyDescent="0.25">
      <c r="A143" s="28" t="s">
        <v>41</v>
      </c>
      <c r="B143" s="28"/>
      <c r="C143" s="28"/>
      <c r="D143" s="28"/>
      <c r="E143" s="28"/>
      <c r="F143" s="28"/>
      <c r="G143" s="28"/>
      <c r="H143" s="29" t="s">
        <v>140</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1"/>
      <c r="AK143" s="31"/>
      <c r="AL143" s="31"/>
      <c r="AM143" s="31"/>
      <c r="AN143" s="31"/>
      <c r="AO143" s="31"/>
      <c r="AP143" s="31"/>
      <c r="AQ143" s="31"/>
      <c r="AR143" s="31"/>
      <c r="AS143" s="31"/>
      <c r="AT143" s="31"/>
      <c r="AU143" s="31"/>
      <c r="AV143" s="31"/>
      <c r="AW143" s="31"/>
      <c r="AX143" s="31"/>
      <c r="AY143" s="31"/>
      <c r="AZ143" s="50">
        <f>AZ145+AZ146</f>
        <v>50881</v>
      </c>
      <c r="BA143" s="50"/>
      <c r="BB143" s="50"/>
      <c r="BC143" s="50"/>
      <c r="BD143" s="50"/>
      <c r="BE143" s="50"/>
      <c r="BF143" s="50"/>
      <c r="BG143" s="50"/>
      <c r="BH143" s="50"/>
      <c r="BI143" s="50"/>
      <c r="BJ143" s="50"/>
      <c r="BK143" s="50"/>
      <c r="BL143" s="50"/>
      <c r="BM143" s="50"/>
      <c r="BN143" s="50"/>
      <c r="BO143" s="50"/>
      <c r="BP143" s="50"/>
      <c r="BQ143" s="50"/>
      <c r="BR143" s="50"/>
      <c r="BS143" s="50"/>
      <c r="BT143" s="50">
        <v>51310</v>
      </c>
      <c r="BU143" s="50"/>
      <c r="BV143" s="50"/>
      <c r="BW143" s="50"/>
      <c r="BX143" s="50"/>
      <c r="BY143" s="50"/>
      <c r="BZ143" s="50"/>
      <c r="CA143" s="50"/>
      <c r="CB143" s="50"/>
      <c r="CC143" s="50"/>
      <c r="CD143" s="50"/>
      <c r="CE143" s="50"/>
      <c r="CF143" s="50"/>
      <c r="CG143" s="50"/>
      <c r="CH143" s="50"/>
      <c r="CI143" s="50"/>
      <c r="CJ143" s="50"/>
      <c r="CK143" s="50">
        <f>CK145+CK146</f>
        <v>51100</v>
      </c>
      <c r="CL143" s="50"/>
      <c r="CM143" s="50"/>
      <c r="CN143" s="50"/>
      <c r="CO143" s="50"/>
      <c r="CP143" s="50"/>
      <c r="CQ143" s="50"/>
      <c r="CR143" s="50"/>
      <c r="CS143" s="50"/>
      <c r="CT143" s="50"/>
      <c r="CU143" s="50"/>
      <c r="CV143" s="50"/>
      <c r="CW143" s="50"/>
      <c r="CX143" s="50"/>
      <c r="CY143" s="50"/>
      <c r="CZ143" s="50"/>
      <c r="DA143" s="50"/>
    </row>
    <row r="144" spans="1:105" ht="15" customHeight="1" x14ac:dyDescent="0.25">
      <c r="A144" s="35"/>
      <c r="B144" s="35"/>
      <c r="C144" s="35"/>
      <c r="D144" s="35"/>
      <c r="E144" s="35"/>
      <c r="F144" s="35"/>
      <c r="G144" s="35"/>
      <c r="H144" s="36" t="s">
        <v>63</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7"/>
      <c r="AL144" s="37"/>
      <c r="AM144" s="37"/>
      <c r="AN144" s="37"/>
      <c r="AO144" s="37"/>
      <c r="AP144" s="37"/>
      <c r="AQ144" s="37"/>
      <c r="AR144" s="37"/>
      <c r="AS144" s="37"/>
      <c r="AT144" s="37"/>
      <c r="AU144" s="37"/>
      <c r="AV144" s="37"/>
      <c r="AW144" s="37"/>
      <c r="AX144" s="37"/>
      <c r="AY144" s="3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row>
    <row r="145" spans="1:161" ht="29.25" customHeight="1" x14ac:dyDescent="0.25">
      <c r="A145" s="35" t="s">
        <v>43</v>
      </c>
      <c r="B145" s="35"/>
      <c r="C145" s="35"/>
      <c r="D145" s="35"/>
      <c r="E145" s="35"/>
      <c r="F145" s="35"/>
      <c r="G145" s="35"/>
      <c r="H145" s="36" t="s">
        <v>142</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141</v>
      </c>
      <c r="AK145" s="37"/>
      <c r="AL145" s="37"/>
      <c r="AM145" s="37"/>
      <c r="AN145" s="37"/>
      <c r="AO145" s="37"/>
      <c r="AP145" s="37"/>
      <c r="AQ145" s="37"/>
      <c r="AR145" s="37"/>
      <c r="AS145" s="37"/>
      <c r="AT145" s="37"/>
      <c r="AU145" s="37"/>
      <c r="AV145" s="37"/>
      <c r="AW145" s="37"/>
      <c r="AX145" s="37"/>
      <c r="AY145" s="37"/>
      <c r="AZ145" s="47">
        <v>46376</v>
      </c>
      <c r="BA145" s="47"/>
      <c r="BB145" s="47"/>
      <c r="BC145" s="47"/>
      <c r="BD145" s="47"/>
      <c r="BE145" s="47"/>
      <c r="BF145" s="47"/>
      <c r="BG145" s="47"/>
      <c r="BH145" s="47"/>
      <c r="BI145" s="47"/>
      <c r="BJ145" s="47"/>
      <c r="BK145" s="47"/>
      <c r="BL145" s="47"/>
      <c r="BM145" s="47"/>
      <c r="BN145" s="47"/>
      <c r="BO145" s="47"/>
      <c r="BP145" s="47"/>
      <c r="BQ145" s="47"/>
      <c r="BR145" s="47"/>
      <c r="BS145" s="47"/>
      <c r="BT145" s="47">
        <v>45500</v>
      </c>
      <c r="BU145" s="47"/>
      <c r="BV145" s="47"/>
      <c r="BW145" s="47"/>
      <c r="BX145" s="47"/>
      <c r="BY145" s="47"/>
      <c r="BZ145" s="47"/>
      <c r="CA145" s="47"/>
      <c r="CB145" s="47"/>
      <c r="CC145" s="47"/>
      <c r="CD145" s="47"/>
      <c r="CE145" s="47"/>
      <c r="CF145" s="47"/>
      <c r="CG145" s="47"/>
      <c r="CH145" s="47"/>
      <c r="CI145" s="47"/>
      <c r="CJ145" s="47"/>
      <c r="CK145" s="47">
        <v>46500</v>
      </c>
      <c r="CL145" s="47"/>
      <c r="CM145" s="47"/>
      <c r="CN145" s="47"/>
      <c r="CO145" s="47"/>
      <c r="CP145" s="47"/>
      <c r="CQ145" s="47"/>
      <c r="CR145" s="47"/>
      <c r="CS145" s="47"/>
      <c r="CT145" s="47"/>
      <c r="CU145" s="47"/>
      <c r="CV145" s="47"/>
      <c r="CW145" s="47"/>
      <c r="CX145" s="47"/>
      <c r="CY145" s="47"/>
      <c r="CZ145" s="47"/>
      <c r="DA145" s="47"/>
    </row>
    <row r="146" spans="1:161" ht="93" customHeight="1" x14ac:dyDescent="0.25">
      <c r="A146" s="35" t="s">
        <v>46</v>
      </c>
      <c r="B146" s="35"/>
      <c r="C146" s="35"/>
      <c r="D146" s="35"/>
      <c r="E146" s="35"/>
      <c r="F146" s="35"/>
      <c r="G146" s="35"/>
      <c r="H146" s="36" t="s">
        <v>143</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141</v>
      </c>
      <c r="AK146" s="37"/>
      <c r="AL146" s="37"/>
      <c r="AM146" s="37"/>
      <c r="AN146" s="37"/>
      <c r="AO146" s="37"/>
      <c r="AP146" s="37"/>
      <c r="AQ146" s="37"/>
      <c r="AR146" s="37"/>
      <c r="AS146" s="37"/>
      <c r="AT146" s="37"/>
      <c r="AU146" s="37"/>
      <c r="AV146" s="37"/>
      <c r="AW146" s="37"/>
      <c r="AX146" s="37"/>
      <c r="AY146" s="37"/>
      <c r="AZ146" s="47">
        <f>AZ147+AZ148</f>
        <v>4505</v>
      </c>
      <c r="BA146" s="47"/>
      <c r="BB146" s="47"/>
      <c r="BC146" s="47"/>
      <c r="BD146" s="47"/>
      <c r="BE146" s="47"/>
      <c r="BF146" s="47"/>
      <c r="BG146" s="47"/>
      <c r="BH146" s="47"/>
      <c r="BI146" s="47"/>
      <c r="BJ146" s="47"/>
      <c r="BK146" s="47"/>
      <c r="BL146" s="47"/>
      <c r="BM146" s="47"/>
      <c r="BN146" s="47"/>
      <c r="BO146" s="47"/>
      <c r="BP146" s="47"/>
      <c r="BQ146" s="47"/>
      <c r="BR146" s="47"/>
      <c r="BS146" s="47"/>
      <c r="BT146" s="47">
        <v>5810</v>
      </c>
      <c r="BU146" s="47"/>
      <c r="BV146" s="47"/>
      <c r="BW146" s="47"/>
      <c r="BX146" s="47"/>
      <c r="BY146" s="47"/>
      <c r="BZ146" s="47"/>
      <c r="CA146" s="47"/>
      <c r="CB146" s="47"/>
      <c r="CC146" s="47"/>
      <c r="CD146" s="47"/>
      <c r="CE146" s="47"/>
      <c r="CF146" s="47"/>
      <c r="CG146" s="47"/>
      <c r="CH146" s="47"/>
      <c r="CI146" s="47"/>
      <c r="CJ146" s="47"/>
      <c r="CK146" s="47">
        <f>CK147+CK148</f>
        <v>4600</v>
      </c>
      <c r="CL146" s="47"/>
      <c r="CM146" s="47"/>
      <c r="CN146" s="47"/>
      <c r="CO146" s="47"/>
      <c r="CP146" s="47"/>
      <c r="CQ146" s="47"/>
      <c r="CR146" s="47"/>
      <c r="CS146" s="47"/>
      <c r="CT146" s="47"/>
      <c r="CU146" s="47"/>
      <c r="CV146" s="47"/>
      <c r="CW146" s="47"/>
      <c r="CX146" s="47"/>
      <c r="CY146" s="47"/>
      <c r="CZ146" s="47"/>
      <c r="DA146" s="47"/>
    </row>
    <row r="147" spans="1:161" ht="15" customHeight="1" x14ac:dyDescent="0.25">
      <c r="A147" s="35"/>
      <c r="B147" s="35"/>
      <c r="C147" s="35"/>
      <c r="D147" s="35"/>
      <c r="E147" s="35"/>
      <c r="F147" s="35"/>
      <c r="G147" s="35"/>
      <c r="H147" s="36" t="s">
        <v>127</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141</v>
      </c>
      <c r="AK147" s="37"/>
      <c r="AL147" s="37"/>
      <c r="AM147" s="37"/>
      <c r="AN147" s="37"/>
      <c r="AO147" s="37"/>
      <c r="AP147" s="37"/>
      <c r="AQ147" s="37"/>
      <c r="AR147" s="37"/>
      <c r="AS147" s="37"/>
      <c r="AT147" s="37"/>
      <c r="AU147" s="37"/>
      <c r="AV147" s="37"/>
      <c r="AW147" s="37"/>
      <c r="AX147" s="37"/>
      <c r="AY147" s="37"/>
      <c r="AZ147" s="47">
        <v>3963</v>
      </c>
      <c r="BA147" s="47"/>
      <c r="BB147" s="47"/>
      <c r="BC147" s="47"/>
      <c r="BD147" s="47"/>
      <c r="BE147" s="47"/>
      <c r="BF147" s="47"/>
      <c r="BG147" s="47"/>
      <c r="BH147" s="47"/>
      <c r="BI147" s="47"/>
      <c r="BJ147" s="47"/>
      <c r="BK147" s="47"/>
      <c r="BL147" s="47"/>
      <c r="BM147" s="47"/>
      <c r="BN147" s="47"/>
      <c r="BO147" s="47"/>
      <c r="BP147" s="47"/>
      <c r="BQ147" s="47"/>
      <c r="BR147" s="47"/>
      <c r="BS147" s="47"/>
      <c r="BT147" s="47">
        <v>5000</v>
      </c>
      <c r="BU147" s="47"/>
      <c r="BV147" s="47"/>
      <c r="BW147" s="47"/>
      <c r="BX147" s="47"/>
      <c r="BY147" s="47"/>
      <c r="BZ147" s="47"/>
      <c r="CA147" s="47"/>
      <c r="CB147" s="47"/>
      <c r="CC147" s="47"/>
      <c r="CD147" s="47"/>
      <c r="CE147" s="47"/>
      <c r="CF147" s="47"/>
      <c r="CG147" s="47"/>
      <c r="CH147" s="47"/>
      <c r="CI147" s="47"/>
      <c r="CJ147" s="47"/>
      <c r="CK147" s="47">
        <v>4000</v>
      </c>
      <c r="CL147" s="47"/>
      <c r="CM147" s="47"/>
      <c r="CN147" s="47"/>
      <c r="CO147" s="47"/>
      <c r="CP147" s="47"/>
      <c r="CQ147" s="47"/>
      <c r="CR147" s="47"/>
      <c r="CS147" s="47"/>
      <c r="CT147" s="47"/>
      <c r="CU147" s="47"/>
      <c r="CV147" s="47"/>
      <c r="CW147" s="47"/>
      <c r="CX147" s="47"/>
      <c r="CY147" s="47"/>
      <c r="CZ147" s="47"/>
      <c r="DA147" s="47"/>
    </row>
    <row r="148" spans="1:161" ht="15" customHeight="1" x14ac:dyDescent="0.25">
      <c r="A148" s="35"/>
      <c r="B148" s="35"/>
      <c r="C148" s="35"/>
      <c r="D148" s="35"/>
      <c r="E148" s="35"/>
      <c r="F148" s="35"/>
      <c r="G148" s="35"/>
      <c r="H148" s="36" t="s">
        <v>128</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141</v>
      </c>
      <c r="AK148" s="37"/>
      <c r="AL148" s="37"/>
      <c r="AM148" s="37"/>
      <c r="AN148" s="37"/>
      <c r="AO148" s="37"/>
      <c r="AP148" s="37"/>
      <c r="AQ148" s="37"/>
      <c r="AR148" s="37"/>
      <c r="AS148" s="37"/>
      <c r="AT148" s="37"/>
      <c r="AU148" s="37"/>
      <c r="AV148" s="37"/>
      <c r="AW148" s="37"/>
      <c r="AX148" s="37"/>
      <c r="AY148" s="37"/>
      <c r="AZ148" s="49">
        <v>542</v>
      </c>
      <c r="BA148" s="49"/>
      <c r="BB148" s="49"/>
      <c r="BC148" s="49"/>
      <c r="BD148" s="49"/>
      <c r="BE148" s="49"/>
      <c r="BF148" s="49"/>
      <c r="BG148" s="49"/>
      <c r="BH148" s="49"/>
      <c r="BI148" s="49"/>
      <c r="BJ148" s="49"/>
      <c r="BK148" s="49"/>
      <c r="BL148" s="49"/>
      <c r="BM148" s="49"/>
      <c r="BN148" s="49"/>
      <c r="BO148" s="49"/>
      <c r="BP148" s="49"/>
      <c r="BQ148" s="49"/>
      <c r="BR148" s="49"/>
      <c r="BS148" s="49"/>
      <c r="BT148" s="49">
        <v>810</v>
      </c>
      <c r="BU148" s="49"/>
      <c r="BV148" s="49"/>
      <c r="BW148" s="49"/>
      <c r="BX148" s="49"/>
      <c r="BY148" s="49"/>
      <c r="BZ148" s="49"/>
      <c r="CA148" s="49"/>
      <c r="CB148" s="49"/>
      <c r="CC148" s="49"/>
      <c r="CD148" s="49"/>
      <c r="CE148" s="49"/>
      <c r="CF148" s="49"/>
      <c r="CG148" s="49"/>
      <c r="CH148" s="49"/>
      <c r="CI148" s="49"/>
      <c r="CJ148" s="49"/>
      <c r="CK148" s="49">
        <v>600</v>
      </c>
      <c r="CL148" s="49"/>
      <c r="CM148" s="49"/>
      <c r="CN148" s="49"/>
      <c r="CO148" s="49"/>
      <c r="CP148" s="49"/>
      <c r="CQ148" s="49"/>
      <c r="CR148" s="49"/>
      <c r="CS148" s="49"/>
      <c r="CT148" s="49"/>
      <c r="CU148" s="49"/>
      <c r="CV148" s="49"/>
      <c r="CW148" s="49"/>
      <c r="CX148" s="49"/>
      <c r="CY148" s="49"/>
      <c r="CZ148" s="49"/>
      <c r="DA148" s="49"/>
    </row>
    <row r="149" spans="1:161" ht="15" customHeight="1" x14ac:dyDescent="0.25">
      <c r="A149" s="35"/>
      <c r="B149" s="35"/>
      <c r="C149" s="35"/>
      <c r="D149" s="35"/>
      <c r="E149" s="35"/>
      <c r="F149" s="35"/>
      <c r="G149" s="35"/>
      <c r="H149" s="36" t="s">
        <v>129</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141</v>
      </c>
      <c r="AK149" s="37"/>
      <c r="AL149" s="37"/>
      <c r="AM149" s="37"/>
      <c r="AN149" s="37"/>
      <c r="AO149" s="37"/>
      <c r="AP149" s="37"/>
      <c r="AQ149" s="37"/>
      <c r="AR149" s="37"/>
      <c r="AS149" s="37"/>
      <c r="AT149" s="37"/>
      <c r="AU149" s="37"/>
      <c r="AV149" s="37"/>
      <c r="AW149" s="37"/>
      <c r="AX149" s="37"/>
      <c r="AY149" s="37"/>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row>
    <row r="150" spans="1:161" ht="22.5" customHeight="1" x14ac:dyDescent="0.25">
      <c r="A150" s="28" t="s">
        <v>60</v>
      </c>
      <c r="B150" s="28"/>
      <c r="C150" s="28"/>
      <c r="D150" s="28"/>
      <c r="E150" s="28"/>
      <c r="F150" s="28"/>
      <c r="G150" s="28"/>
      <c r="H150" s="29" t="s">
        <v>144</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1" t="s">
        <v>141</v>
      </c>
      <c r="AK150" s="31"/>
      <c r="AL150" s="31"/>
      <c r="AM150" s="31"/>
      <c r="AN150" s="31"/>
      <c r="AO150" s="31"/>
      <c r="AP150" s="31"/>
      <c r="AQ150" s="31"/>
      <c r="AR150" s="31"/>
      <c r="AS150" s="31"/>
      <c r="AT150" s="31"/>
      <c r="AU150" s="31"/>
      <c r="AV150" s="31"/>
      <c r="AW150" s="31"/>
      <c r="AX150" s="31"/>
      <c r="AY150" s="31"/>
      <c r="AZ150" s="48">
        <f>AZ143+1111</f>
        <v>51992</v>
      </c>
      <c r="BA150" s="48"/>
      <c r="BB150" s="48"/>
      <c r="BC150" s="48"/>
      <c r="BD150" s="48"/>
      <c r="BE150" s="48"/>
      <c r="BF150" s="48"/>
      <c r="BG150" s="48"/>
      <c r="BH150" s="48"/>
      <c r="BI150" s="48"/>
      <c r="BJ150" s="48"/>
      <c r="BK150" s="48"/>
      <c r="BL150" s="48"/>
      <c r="BM150" s="48"/>
      <c r="BN150" s="48"/>
      <c r="BO150" s="48"/>
      <c r="BP150" s="48"/>
      <c r="BQ150" s="48"/>
      <c r="BR150" s="48"/>
      <c r="BS150" s="48"/>
      <c r="BT150" s="48">
        <v>53000</v>
      </c>
      <c r="BU150" s="48"/>
      <c r="BV150" s="48"/>
      <c r="BW150" s="48"/>
      <c r="BX150" s="48"/>
      <c r="BY150" s="48"/>
      <c r="BZ150" s="48"/>
      <c r="CA150" s="48"/>
      <c r="CB150" s="48"/>
      <c r="CC150" s="48"/>
      <c r="CD150" s="48"/>
      <c r="CE150" s="48"/>
      <c r="CF150" s="48"/>
      <c r="CG150" s="48"/>
      <c r="CH150" s="48"/>
      <c r="CI150" s="48"/>
      <c r="CJ150" s="48"/>
      <c r="CK150" s="48">
        <f>CK143+1150</f>
        <v>52250</v>
      </c>
      <c r="CL150" s="48"/>
      <c r="CM150" s="48"/>
      <c r="CN150" s="48"/>
      <c r="CO150" s="48"/>
      <c r="CP150" s="48"/>
      <c r="CQ150" s="48"/>
      <c r="CR150" s="48"/>
      <c r="CS150" s="48"/>
      <c r="CT150" s="48"/>
      <c r="CU150" s="48"/>
      <c r="CV150" s="48"/>
      <c r="CW150" s="48"/>
      <c r="CX150" s="48"/>
      <c r="CY150" s="48"/>
      <c r="CZ150" s="48"/>
      <c r="DA150" s="48"/>
    </row>
    <row r="151" spans="1:161" ht="30" customHeight="1" x14ac:dyDescent="0.25">
      <c r="A151" s="28" t="s">
        <v>80</v>
      </c>
      <c r="B151" s="28"/>
      <c r="C151" s="28"/>
      <c r="D151" s="28"/>
      <c r="E151" s="28"/>
      <c r="F151" s="28"/>
      <c r="G151" s="28"/>
      <c r="H151" s="44" t="s">
        <v>145</v>
      </c>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5" t="s">
        <v>29</v>
      </c>
      <c r="AK151" s="45"/>
      <c r="AL151" s="45"/>
      <c r="AM151" s="45"/>
      <c r="AN151" s="45"/>
      <c r="AO151" s="45"/>
      <c r="AP151" s="45"/>
      <c r="AQ151" s="45"/>
      <c r="AR151" s="45"/>
      <c r="AS151" s="45"/>
      <c r="AT151" s="45"/>
      <c r="AU151" s="45"/>
      <c r="AV151" s="45"/>
      <c r="AW151" s="45"/>
      <c r="AX151" s="45"/>
      <c r="AY151" s="45"/>
      <c r="AZ151" s="46">
        <f>AZ51</f>
        <v>193353.33884405758</v>
      </c>
      <c r="BA151" s="46"/>
      <c r="BB151" s="46"/>
      <c r="BC151" s="46"/>
      <c r="BD151" s="46"/>
      <c r="BE151" s="46"/>
      <c r="BF151" s="46"/>
      <c r="BG151" s="46"/>
      <c r="BH151" s="46"/>
      <c r="BI151" s="46"/>
      <c r="BJ151" s="46"/>
      <c r="BK151" s="46"/>
      <c r="BL151" s="46"/>
      <c r="BM151" s="46"/>
      <c r="BN151" s="46"/>
      <c r="BO151" s="46"/>
      <c r="BP151" s="46"/>
      <c r="BQ151" s="46"/>
      <c r="BR151" s="46"/>
      <c r="BS151" s="46"/>
      <c r="BT151" s="46">
        <f>BT51</f>
        <v>186805.33866870875</v>
      </c>
      <c r="BU151" s="46"/>
      <c r="BV151" s="46"/>
      <c r="BW151" s="46"/>
      <c r="BX151" s="46"/>
      <c r="BY151" s="46"/>
      <c r="BZ151" s="46"/>
      <c r="CA151" s="46"/>
      <c r="CB151" s="46"/>
      <c r="CC151" s="46"/>
      <c r="CD151" s="46"/>
      <c r="CE151" s="46"/>
      <c r="CF151" s="46"/>
      <c r="CG151" s="46"/>
      <c r="CH151" s="46"/>
      <c r="CI151" s="46"/>
      <c r="CJ151" s="46"/>
      <c r="CK151" s="46">
        <f>CK51</f>
        <v>212061.87363888844</v>
      </c>
      <c r="CL151" s="46"/>
      <c r="CM151" s="46"/>
      <c r="CN151" s="46"/>
      <c r="CO151" s="46"/>
      <c r="CP151" s="46"/>
      <c r="CQ151" s="46"/>
      <c r="CR151" s="46"/>
      <c r="CS151" s="46"/>
      <c r="CT151" s="46"/>
      <c r="CU151" s="46"/>
      <c r="CV151" s="46"/>
      <c r="CW151" s="46"/>
      <c r="CX151" s="46"/>
      <c r="CY151" s="46"/>
      <c r="CZ151" s="46"/>
      <c r="DA151" s="46"/>
      <c r="DB151" s="18"/>
    </row>
    <row r="152" spans="1:161" ht="49.5" customHeight="1" x14ac:dyDescent="0.25">
      <c r="A152" s="28" t="s">
        <v>90</v>
      </c>
      <c r="B152" s="28"/>
      <c r="C152" s="28"/>
      <c r="D152" s="28"/>
      <c r="E152" s="28"/>
      <c r="F152" s="28"/>
      <c r="G152" s="28"/>
      <c r="H152" s="41" t="s">
        <v>81</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3"/>
      <c r="CK152" s="39"/>
      <c r="CL152" s="39"/>
      <c r="CM152" s="39"/>
      <c r="CN152" s="39"/>
      <c r="CO152" s="39"/>
      <c r="CP152" s="39"/>
      <c r="CQ152" s="39"/>
      <c r="CR152" s="39"/>
      <c r="CS152" s="39"/>
      <c r="CT152" s="39"/>
      <c r="CU152" s="39"/>
      <c r="CV152" s="39"/>
      <c r="CW152" s="39"/>
      <c r="CX152" s="39"/>
      <c r="CY152" s="39"/>
      <c r="CZ152" s="39"/>
      <c r="DA152" s="39"/>
    </row>
    <row r="153" spans="1:161" ht="27.75" customHeight="1" x14ac:dyDescent="0.25">
      <c r="A153" s="35" t="s">
        <v>146</v>
      </c>
      <c r="B153" s="35"/>
      <c r="C153" s="35"/>
      <c r="D153" s="35"/>
      <c r="E153" s="35"/>
      <c r="F153" s="35"/>
      <c r="G153" s="35"/>
      <c r="H153" s="36" t="s">
        <v>84</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83</v>
      </c>
      <c r="AK153" s="37"/>
      <c r="AL153" s="37"/>
      <c r="AM153" s="37"/>
      <c r="AN153" s="37"/>
      <c r="AO153" s="37"/>
      <c r="AP153" s="37"/>
      <c r="AQ153" s="37"/>
      <c r="AR153" s="37"/>
      <c r="AS153" s="37"/>
      <c r="AT153" s="37"/>
      <c r="AU153" s="37"/>
      <c r="AV153" s="37"/>
      <c r="AW153" s="37"/>
      <c r="AX153" s="37"/>
      <c r="AY153" s="37"/>
      <c r="AZ153" s="47">
        <v>118</v>
      </c>
      <c r="BA153" s="47"/>
      <c r="BB153" s="47"/>
      <c r="BC153" s="47"/>
      <c r="BD153" s="47"/>
      <c r="BE153" s="47"/>
      <c r="BF153" s="47"/>
      <c r="BG153" s="47"/>
      <c r="BH153" s="47"/>
      <c r="BI153" s="47"/>
      <c r="BJ153" s="47"/>
      <c r="BK153" s="47"/>
      <c r="BL153" s="47"/>
      <c r="BM153" s="47"/>
      <c r="BN153" s="47"/>
      <c r="BO153" s="47"/>
      <c r="BP153" s="47"/>
      <c r="BQ153" s="47"/>
      <c r="BR153" s="47"/>
      <c r="BS153" s="47"/>
      <c r="BT153" s="47">
        <v>118</v>
      </c>
      <c r="BU153" s="47"/>
      <c r="BV153" s="47"/>
      <c r="BW153" s="47"/>
      <c r="BX153" s="47"/>
      <c r="BY153" s="47"/>
      <c r="BZ153" s="47"/>
      <c r="CA153" s="47"/>
      <c r="CB153" s="47"/>
      <c r="CC153" s="47"/>
      <c r="CD153" s="47"/>
      <c r="CE153" s="47"/>
      <c r="CF153" s="47"/>
      <c r="CG153" s="47"/>
      <c r="CH153" s="47"/>
      <c r="CI153" s="47"/>
      <c r="CJ153" s="47"/>
      <c r="CK153" s="47">
        <v>118</v>
      </c>
      <c r="CL153" s="47"/>
      <c r="CM153" s="47"/>
      <c r="CN153" s="47"/>
      <c r="CO153" s="47"/>
      <c r="CP153" s="47"/>
      <c r="CQ153" s="47"/>
      <c r="CR153" s="47"/>
      <c r="CS153" s="47"/>
      <c r="CT153" s="47"/>
      <c r="CU153" s="47"/>
      <c r="CV153" s="47"/>
      <c r="CW153" s="47"/>
      <c r="CX153" s="47"/>
      <c r="CY153" s="47"/>
      <c r="CZ153" s="47"/>
      <c r="DA153" s="47"/>
    </row>
    <row r="154" spans="1:161" ht="27.75" customHeight="1" x14ac:dyDescent="0.25">
      <c r="A154" s="35" t="s">
        <v>147</v>
      </c>
      <c r="B154" s="35"/>
      <c r="C154" s="35"/>
      <c r="D154" s="35"/>
      <c r="E154" s="35"/>
      <c r="F154" s="35"/>
      <c r="G154" s="35"/>
      <c r="H154" s="36" t="s">
        <v>87</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86</v>
      </c>
      <c r="AK154" s="37"/>
      <c r="AL154" s="37"/>
      <c r="AM154" s="37"/>
      <c r="AN154" s="37"/>
      <c r="AO154" s="37"/>
      <c r="AP154" s="37"/>
      <c r="AQ154" s="37"/>
      <c r="AR154" s="37"/>
      <c r="AS154" s="37"/>
      <c r="AT154" s="37"/>
      <c r="AU154" s="37"/>
      <c r="AV154" s="37"/>
      <c r="AW154" s="37"/>
      <c r="AX154" s="37"/>
      <c r="AY154" s="37"/>
      <c r="AZ154" s="38">
        <v>76.537931635951495</v>
      </c>
      <c r="BA154" s="38"/>
      <c r="BB154" s="38"/>
      <c r="BC154" s="38"/>
      <c r="BD154" s="38"/>
      <c r="BE154" s="38"/>
      <c r="BF154" s="38"/>
      <c r="BG154" s="38"/>
      <c r="BH154" s="38"/>
      <c r="BI154" s="38"/>
      <c r="BJ154" s="38"/>
      <c r="BK154" s="38"/>
      <c r="BL154" s="38"/>
      <c r="BM154" s="38"/>
      <c r="BN154" s="38"/>
      <c r="BO154" s="38"/>
      <c r="BP154" s="38"/>
      <c r="BQ154" s="38"/>
      <c r="BR154" s="38"/>
      <c r="BS154" s="38"/>
      <c r="BT154" s="38">
        <v>79.094436162924097</v>
      </c>
      <c r="BU154" s="38"/>
      <c r="BV154" s="38"/>
      <c r="BW154" s="38"/>
      <c r="BX154" s="38"/>
      <c r="BY154" s="38"/>
      <c r="BZ154" s="38"/>
      <c r="CA154" s="38"/>
      <c r="CB154" s="38"/>
      <c r="CC154" s="38"/>
      <c r="CD154" s="38"/>
      <c r="CE154" s="38"/>
      <c r="CF154" s="38"/>
      <c r="CG154" s="38"/>
      <c r="CH154" s="38"/>
      <c r="CI154" s="38"/>
      <c r="CJ154" s="38"/>
      <c r="CK154" s="38">
        <v>86.67627105732376</v>
      </c>
      <c r="CL154" s="38"/>
      <c r="CM154" s="38"/>
      <c r="CN154" s="38"/>
      <c r="CO154" s="38"/>
      <c r="CP154" s="38"/>
      <c r="CQ154" s="38"/>
      <c r="CR154" s="38"/>
      <c r="CS154" s="38"/>
      <c r="CT154" s="38"/>
      <c r="CU154" s="38"/>
      <c r="CV154" s="38"/>
      <c r="CW154" s="38"/>
      <c r="CX154" s="38"/>
      <c r="CY154" s="38"/>
      <c r="CZ154" s="38"/>
      <c r="DA154" s="38"/>
    </row>
    <row r="155" spans="1:161" ht="108.75" customHeight="1" x14ac:dyDescent="0.25">
      <c r="A155" s="35" t="s">
        <v>148</v>
      </c>
      <c r="B155" s="35"/>
      <c r="C155" s="35"/>
      <c r="D155" s="35"/>
      <c r="E155" s="35"/>
      <c r="F155" s="35"/>
      <c r="G155" s="35"/>
      <c r="H155" s="36" t="s">
        <v>89</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7"/>
      <c r="AL155" s="37"/>
      <c r="AM155" s="37"/>
      <c r="AN155" s="37"/>
      <c r="AO155" s="37"/>
      <c r="AP155" s="37"/>
      <c r="AQ155" s="37"/>
      <c r="AR155" s="37"/>
      <c r="AS155" s="37"/>
      <c r="AT155" s="37"/>
      <c r="AU155" s="37"/>
      <c r="AV155" s="37"/>
      <c r="AW155" s="37"/>
      <c r="AX155" s="37"/>
      <c r="AY155" s="37"/>
      <c r="AZ155" s="40" t="s">
        <v>290</v>
      </c>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D155" s="19"/>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1"/>
    </row>
    <row r="156" spans="1:161" ht="27.75" customHeight="1" x14ac:dyDescent="0.25">
      <c r="A156" s="28" t="s">
        <v>92</v>
      </c>
      <c r="B156" s="28"/>
      <c r="C156" s="28"/>
      <c r="D156" s="28"/>
      <c r="E156" s="28"/>
      <c r="F156" s="28"/>
      <c r="G156" s="28"/>
      <c r="H156" s="29" t="s">
        <v>149</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1" t="s">
        <v>29</v>
      </c>
      <c r="AK156" s="31"/>
      <c r="AL156" s="31"/>
      <c r="AM156" s="31"/>
      <c r="AN156" s="31"/>
      <c r="AO156" s="31"/>
      <c r="AP156" s="31"/>
      <c r="AQ156" s="31"/>
      <c r="AR156" s="31"/>
      <c r="AS156" s="31"/>
      <c r="AT156" s="31"/>
      <c r="AU156" s="31"/>
      <c r="AV156" s="31"/>
      <c r="AW156" s="31"/>
      <c r="AX156" s="31"/>
      <c r="AY156" s="31"/>
      <c r="AZ156" s="33">
        <v>16070.3</v>
      </c>
      <c r="BA156" s="33"/>
      <c r="BB156" s="33"/>
      <c r="BC156" s="33"/>
      <c r="BD156" s="33"/>
      <c r="BE156" s="33"/>
      <c r="BF156" s="33"/>
      <c r="BG156" s="33"/>
      <c r="BH156" s="33"/>
      <c r="BI156" s="33"/>
      <c r="BJ156" s="33"/>
      <c r="BK156" s="33"/>
      <c r="BL156" s="33"/>
      <c r="BM156" s="33"/>
      <c r="BN156" s="33"/>
      <c r="BO156" s="33"/>
      <c r="BP156" s="33"/>
      <c r="BQ156" s="33"/>
      <c r="BR156" s="33"/>
      <c r="BS156" s="33"/>
      <c r="BT156" s="33">
        <v>10888.41</v>
      </c>
      <c r="BU156" s="33"/>
      <c r="BV156" s="33"/>
      <c r="BW156" s="33"/>
      <c r="BX156" s="33"/>
      <c r="BY156" s="33"/>
      <c r="BZ156" s="33"/>
      <c r="CA156" s="33"/>
      <c r="CB156" s="33"/>
      <c r="CC156" s="33"/>
      <c r="CD156" s="33"/>
      <c r="CE156" s="33"/>
      <c r="CF156" s="33"/>
      <c r="CG156" s="33"/>
      <c r="CH156" s="33"/>
      <c r="CI156" s="33"/>
      <c r="CJ156" s="33"/>
      <c r="CK156" s="33">
        <v>14397.288288630052</v>
      </c>
      <c r="CL156" s="33"/>
      <c r="CM156" s="33"/>
      <c r="CN156" s="33"/>
      <c r="CO156" s="33"/>
      <c r="CP156" s="33"/>
      <c r="CQ156" s="33"/>
      <c r="CR156" s="33"/>
      <c r="CS156" s="33"/>
      <c r="CT156" s="33"/>
      <c r="CU156" s="33"/>
      <c r="CV156" s="33"/>
      <c r="CW156" s="33"/>
      <c r="CX156" s="33"/>
      <c r="CY156" s="33"/>
      <c r="CZ156" s="33"/>
      <c r="DA156" s="33"/>
    </row>
    <row r="157" spans="1:161" ht="27.75" customHeight="1" x14ac:dyDescent="0.25">
      <c r="A157" s="28" t="s">
        <v>150</v>
      </c>
      <c r="B157" s="28"/>
      <c r="C157" s="28"/>
      <c r="D157" s="28"/>
      <c r="E157" s="28"/>
      <c r="F157" s="28"/>
      <c r="G157" s="28"/>
      <c r="H157" s="29" t="s">
        <v>151</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1" t="s">
        <v>29</v>
      </c>
      <c r="AK157" s="31"/>
      <c r="AL157" s="31"/>
      <c r="AM157" s="31"/>
      <c r="AN157" s="31"/>
      <c r="AO157" s="31"/>
      <c r="AP157" s="31"/>
      <c r="AQ157" s="31"/>
      <c r="AR157" s="31"/>
      <c r="AS157" s="31"/>
      <c r="AT157" s="31"/>
      <c r="AU157" s="31"/>
      <c r="AV157" s="31"/>
      <c r="AW157" s="31"/>
      <c r="AX157" s="31"/>
      <c r="AY157" s="31"/>
      <c r="AZ157" s="33">
        <v>0</v>
      </c>
      <c r="BA157" s="33"/>
      <c r="BB157" s="33"/>
      <c r="BC157" s="33"/>
      <c r="BD157" s="33"/>
      <c r="BE157" s="33"/>
      <c r="BF157" s="33"/>
      <c r="BG157" s="33"/>
      <c r="BH157" s="33"/>
      <c r="BI157" s="33"/>
      <c r="BJ157" s="33"/>
      <c r="BK157" s="33"/>
      <c r="BL157" s="33"/>
      <c r="BM157" s="33"/>
      <c r="BN157" s="33"/>
      <c r="BO157" s="33"/>
      <c r="BP157" s="33"/>
      <c r="BQ157" s="33"/>
      <c r="BR157" s="33"/>
      <c r="BS157" s="33"/>
      <c r="BT157" s="33">
        <v>5289.22</v>
      </c>
      <c r="BU157" s="33"/>
      <c r="BV157" s="33"/>
      <c r="BW157" s="33"/>
      <c r="BX157" s="33"/>
      <c r="BY157" s="33"/>
      <c r="BZ157" s="33"/>
      <c r="CA157" s="33"/>
      <c r="CB157" s="33"/>
      <c r="CC157" s="33"/>
      <c r="CD157" s="33"/>
      <c r="CE157" s="33"/>
      <c r="CF157" s="33"/>
      <c r="CG157" s="33"/>
      <c r="CH157" s="33"/>
      <c r="CI157" s="33"/>
      <c r="CJ157" s="33"/>
      <c r="CK157" s="33">
        <v>5628</v>
      </c>
      <c r="CL157" s="33"/>
      <c r="CM157" s="33"/>
      <c r="CN157" s="33"/>
      <c r="CO157" s="33"/>
      <c r="CP157" s="33"/>
      <c r="CQ157" s="33"/>
      <c r="CR157" s="33"/>
      <c r="CS157" s="33"/>
      <c r="CT157" s="33"/>
      <c r="CU157" s="33"/>
      <c r="CV157" s="33"/>
      <c r="CW157" s="33"/>
      <c r="CX157" s="33"/>
      <c r="CY157" s="33"/>
      <c r="CZ157" s="33"/>
      <c r="DA157" s="33"/>
    </row>
    <row r="158" spans="1:161" ht="27.75" customHeight="1" x14ac:dyDescent="0.25">
      <c r="A158" s="28" t="s">
        <v>152</v>
      </c>
      <c r="B158" s="28"/>
      <c r="C158" s="28"/>
      <c r="D158" s="28"/>
      <c r="E158" s="28"/>
      <c r="F158" s="28"/>
      <c r="G158" s="28"/>
      <c r="H158" s="29" t="s">
        <v>153</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1" t="s">
        <v>29</v>
      </c>
      <c r="AK158" s="31"/>
      <c r="AL158" s="31"/>
      <c r="AM158" s="31"/>
      <c r="AN158" s="31"/>
      <c r="AO158" s="31"/>
      <c r="AP158" s="31"/>
      <c r="AQ158" s="31"/>
      <c r="AR158" s="31"/>
      <c r="AS158" s="31"/>
      <c r="AT158" s="31"/>
      <c r="AU158" s="31"/>
      <c r="AV158" s="31"/>
      <c r="AW158" s="31"/>
      <c r="AX158" s="31"/>
      <c r="AY158" s="31"/>
      <c r="AZ158" s="33">
        <v>2391.17</v>
      </c>
      <c r="BA158" s="33"/>
      <c r="BB158" s="33"/>
      <c r="BC158" s="33"/>
      <c r="BD158" s="33"/>
      <c r="BE158" s="33"/>
      <c r="BF158" s="33"/>
      <c r="BG158" s="33"/>
      <c r="BH158" s="33"/>
      <c r="BI158" s="33"/>
      <c r="BJ158" s="33"/>
      <c r="BK158" s="33"/>
      <c r="BL158" s="33"/>
      <c r="BM158" s="33"/>
      <c r="BN158" s="33"/>
      <c r="BO158" s="33"/>
      <c r="BP158" s="33"/>
      <c r="BQ158" s="33"/>
      <c r="BR158" s="33"/>
      <c r="BS158" s="33"/>
      <c r="BT158" s="33">
        <f>7386.02-5289.22</f>
        <v>2096.8000000000002</v>
      </c>
      <c r="BU158" s="33"/>
      <c r="BV158" s="33"/>
      <c r="BW158" s="33"/>
      <c r="BX158" s="33"/>
      <c r="BY158" s="33"/>
      <c r="BZ158" s="33"/>
      <c r="CA158" s="33"/>
      <c r="CB158" s="33"/>
      <c r="CC158" s="33"/>
      <c r="CD158" s="33"/>
      <c r="CE158" s="33"/>
      <c r="CF158" s="33"/>
      <c r="CG158" s="33"/>
      <c r="CH158" s="33"/>
      <c r="CI158" s="33"/>
      <c r="CJ158" s="33"/>
      <c r="CK158" s="33">
        <f>7416.27-5628</f>
        <v>1788.2700000000004</v>
      </c>
      <c r="CL158" s="33"/>
      <c r="CM158" s="33"/>
      <c r="CN158" s="33"/>
      <c r="CO158" s="33"/>
      <c r="CP158" s="33"/>
      <c r="CQ158" s="33"/>
      <c r="CR158" s="33"/>
      <c r="CS158" s="33"/>
      <c r="CT158" s="33"/>
      <c r="CU158" s="33"/>
      <c r="CV158" s="33"/>
      <c r="CW158" s="33"/>
      <c r="CX158" s="33"/>
      <c r="CY158" s="33"/>
      <c r="CZ158" s="33"/>
      <c r="DA158" s="33"/>
    </row>
    <row r="159" spans="1:161" ht="15" customHeight="1" x14ac:dyDescent="0.25">
      <c r="A159" s="28" t="s">
        <v>154</v>
      </c>
      <c r="B159" s="28"/>
      <c r="C159" s="28"/>
      <c r="D159" s="28"/>
      <c r="E159" s="28"/>
      <c r="F159" s="28"/>
      <c r="G159" s="28"/>
      <c r="H159" s="29" t="s">
        <v>35</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1" t="s">
        <v>29</v>
      </c>
      <c r="AK159" s="31"/>
      <c r="AL159" s="31"/>
      <c r="AM159" s="31"/>
      <c r="AN159" s="31"/>
      <c r="AO159" s="31"/>
      <c r="AP159" s="31"/>
      <c r="AQ159" s="31"/>
      <c r="AR159" s="31"/>
      <c r="AS159" s="31"/>
      <c r="AT159" s="31"/>
      <c r="AU159" s="31"/>
      <c r="AV159" s="31"/>
      <c r="AW159" s="31"/>
      <c r="AX159" s="31"/>
      <c r="AY159" s="31"/>
      <c r="AZ159" s="33">
        <f>AZ39</f>
        <v>2391.17</v>
      </c>
      <c r="BA159" s="33"/>
      <c r="BB159" s="33"/>
      <c r="BC159" s="33"/>
      <c r="BD159" s="33"/>
      <c r="BE159" s="33"/>
      <c r="BF159" s="33"/>
      <c r="BG159" s="33"/>
      <c r="BH159" s="33"/>
      <c r="BI159" s="33"/>
      <c r="BJ159" s="33"/>
      <c r="BK159" s="33"/>
      <c r="BL159" s="33"/>
      <c r="BM159" s="33"/>
      <c r="BN159" s="33"/>
      <c r="BO159" s="33"/>
      <c r="BP159" s="33"/>
      <c r="BQ159" s="33"/>
      <c r="BR159" s="33"/>
      <c r="BS159" s="33"/>
      <c r="BT159" s="33">
        <v>0</v>
      </c>
      <c r="BU159" s="33"/>
      <c r="BV159" s="33"/>
      <c r="BW159" s="33"/>
      <c r="BX159" s="33"/>
      <c r="BY159" s="33"/>
      <c r="BZ159" s="33"/>
      <c r="CA159" s="33"/>
      <c r="CB159" s="33"/>
      <c r="CC159" s="33"/>
      <c r="CD159" s="33"/>
      <c r="CE159" s="33"/>
      <c r="CF159" s="33"/>
      <c r="CG159" s="33"/>
      <c r="CH159" s="33"/>
      <c r="CI159" s="33"/>
      <c r="CJ159" s="33"/>
      <c r="CK159" s="33">
        <v>0</v>
      </c>
      <c r="CL159" s="33"/>
      <c r="CM159" s="33"/>
      <c r="CN159" s="33"/>
      <c r="CO159" s="33"/>
      <c r="CP159" s="33"/>
      <c r="CQ159" s="33"/>
      <c r="CR159" s="33"/>
      <c r="CS159" s="33"/>
      <c r="CT159" s="33"/>
      <c r="CU159" s="33"/>
      <c r="CV159" s="33"/>
      <c r="CW159" s="33"/>
      <c r="CX159" s="33"/>
      <c r="CY159" s="33"/>
      <c r="CZ159" s="33"/>
      <c r="DA159" s="33"/>
    </row>
    <row r="160" spans="1:161" ht="51.75" customHeight="1" x14ac:dyDescent="0.25">
      <c r="A160" s="28" t="s">
        <v>155</v>
      </c>
      <c r="B160" s="28"/>
      <c r="C160" s="28"/>
      <c r="D160" s="28"/>
      <c r="E160" s="28"/>
      <c r="F160" s="28"/>
      <c r="G160" s="28"/>
      <c r="H160" s="29" t="s">
        <v>157</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2" t="s">
        <v>156</v>
      </c>
      <c r="AK160" s="32"/>
      <c r="AL160" s="32"/>
      <c r="AM160" s="32"/>
      <c r="AN160" s="32"/>
      <c r="AO160" s="32"/>
      <c r="AP160" s="32"/>
      <c r="AQ160" s="32"/>
      <c r="AR160" s="32"/>
      <c r="AS160" s="32"/>
      <c r="AT160" s="32"/>
      <c r="AU160" s="32"/>
      <c r="AV160" s="32"/>
      <c r="AW160" s="32"/>
      <c r="AX160" s="32"/>
      <c r="AY160" s="32"/>
      <c r="AZ160" s="34">
        <f>AZ41</f>
        <v>6.7534063044553741E-2</v>
      </c>
      <c r="BA160" s="34"/>
      <c r="BB160" s="34"/>
      <c r="BC160" s="34"/>
      <c r="BD160" s="34"/>
      <c r="BE160" s="34"/>
      <c r="BF160" s="34"/>
      <c r="BG160" s="34"/>
      <c r="BH160" s="34"/>
      <c r="BI160" s="34"/>
      <c r="BJ160" s="34"/>
      <c r="BK160" s="34"/>
      <c r="BL160" s="34"/>
      <c r="BM160" s="34"/>
      <c r="BN160" s="34"/>
      <c r="BO160" s="34"/>
      <c r="BP160" s="34"/>
      <c r="BQ160" s="34"/>
      <c r="BR160" s="34"/>
      <c r="BS160" s="34"/>
      <c r="BT160" s="34">
        <f>BT41</f>
        <v>3.9538591348619909E-2</v>
      </c>
      <c r="BU160" s="34"/>
      <c r="BV160" s="34"/>
      <c r="BW160" s="34"/>
      <c r="BX160" s="34"/>
      <c r="BY160" s="34"/>
      <c r="BZ160" s="34"/>
      <c r="CA160" s="34"/>
      <c r="CB160" s="34"/>
      <c r="CC160" s="34"/>
      <c r="CD160" s="34"/>
      <c r="CE160" s="34"/>
      <c r="CF160" s="34"/>
      <c r="CG160" s="34"/>
      <c r="CH160" s="34"/>
      <c r="CI160" s="34"/>
      <c r="CJ160" s="34"/>
      <c r="CK160" s="34">
        <f>CK41</f>
        <v>3.497219878679779E-2</v>
      </c>
      <c r="CL160" s="34"/>
      <c r="CM160" s="34"/>
      <c r="CN160" s="34"/>
      <c r="CO160" s="34"/>
      <c r="CP160" s="34"/>
      <c r="CQ160" s="34"/>
      <c r="CR160" s="34"/>
      <c r="CS160" s="34"/>
      <c r="CT160" s="34"/>
      <c r="CU160" s="34"/>
      <c r="CV160" s="34"/>
      <c r="CW160" s="34"/>
      <c r="CX160" s="34"/>
      <c r="CY160" s="34"/>
      <c r="CZ160" s="34"/>
      <c r="DA160" s="34"/>
    </row>
    <row r="161" spans="1:105" ht="243.75" customHeight="1" x14ac:dyDescent="0.25">
      <c r="A161" s="28" t="s">
        <v>158</v>
      </c>
      <c r="B161" s="28"/>
      <c r="C161" s="28"/>
      <c r="D161" s="28"/>
      <c r="E161" s="28"/>
      <c r="F161" s="28"/>
      <c r="G161" s="28"/>
      <c r="H161" s="29" t="s">
        <v>159</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1"/>
      <c r="AK161" s="31"/>
      <c r="AL161" s="31"/>
      <c r="AM161" s="31"/>
      <c r="AN161" s="31"/>
      <c r="AO161" s="31"/>
      <c r="AP161" s="31"/>
      <c r="AQ161" s="31"/>
      <c r="AR161" s="31"/>
      <c r="AS161" s="31"/>
      <c r="AT161" s="31"/>
      <c r="AU161" s="31"/>
      <c r="AV161" s="31"/>
      <c r="AW161" s="31"/>
      <c r="AX161" s="31"/>
      <c r="AY161" s="31"/>
      <c r="AZ161" s="32" t="s">
        <v>284</v>
      </c>
      <c r="BA161" s="32"/>
      <c r="BB161" s="32"/>
      <c r="BC161" s="32"/>
      <c r="BD161" s="32"/>
      <c r="BE161" s="32"/>
      <c r="BF161" s="32"/>
      <c r="BG161" s="32"/>
      <c r="BH161" s="32"/>
      <c r="BI161" s="32"/>
      <c r="BJ161" s="32"/>
      <c r="BK161" s="32"/>
      <c r="BL161" s="32"/>
      <c r="BM161" s="32"/>
      <c r="BN161" s="32"/>
      <c r="BO161" s="32"/>
      <c r="BP161" s="32"/>
      <c r="BQ161" s="32"/>
      <c r="BR161" s="32"/>
      <c r="BS161" s="32"/>
      <c r="BT161" s="33" t="s">
        <v>284</v>
      </c>
      <c r="BU161" s="32"/>
      <c r="BV161" s="32"/>
      <c r="BW161" s="32"/>
      <c r="BX161" s="32"/>
      <c r="BY161" s="32"/>
      <c r="BZ161" s="32"/>
      <c r="CA161" s="32"/>
      <c r="CB161" s="32"/>
      <c r="CC161" s="32"/>
      <c r="CD161" s="32"/>
      <c r="CE161" s="32"/>
      <c r="CF161" s="32"/>
      <c r="CG161" s="32"/>
      <c r="CH161" s="32"/>
      <c r="CI161" s="32"/>
      <c r="CJ161" s="32"/>
      <c r="CK161" s="33" t="str">
        <f>CK60</f>
        <v> размещено на сайте https://deptarif.49gov.ru/activities/control/investment_programs/ Проект ИП АО "Магаданэлектросеть" на период 2023-2025 гг. Согласован :https://deptarif.49gov.ru/common/upload/16/editor/file/doc_print.pdf Заключение МИНВОСТОКРАЗВИТИЕ 08.04.2022г.</v>
      </c>
      <c r="CL161" s="32"/>
      <c r="CM161" s="32"/>
      <c r="CN161" s="32"/>
      <c r="CO161" s="32"/>
      <c r="CP161" s="32"/>
      <c r="CQ161" s="32"/>
      <c r="CR161" s="32"/>
      <c r="CS161" s="32"/>
      <c r="CT161" s="32"/>
      <c r="CU161" s="32"/>
      <c r="CV161" s="32"/>
      <c r="CW161" s="32"/>
      <c r="CX161" s="32"/>
      <c r="CY161" s="32"/>
      <c r="CZ161" s="32"/>
      <c r="DA161" s="32"/>
    </row>
    <row r="162" spans="1:105" hidden="1" x14ac:dyDescent="0.25">
      <c r="A162" s="30" t="s">
        <v>160</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ht="15" hidden="1" customHeight="1" x14ac:dyDescent="0.25">
      <c r="A163" s="23" t="s">
        <v>25</v>
      </c>
      <c r="B163" s="23"/>
      <c r="C163" s="23"/>
      <c r="D163" s="23"/>
      <c r="E163" s="23"/>
      <c r="F163" s="23"/>
      <c r="G163" s="23"/>
      <c r="H163" s="24" t="s">
        <v>161</v>
      </c>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5" t="s">
        <v>44</v>
      </c>
      <c r="AK163" s="26"/>
      <c r="AL163" s="26"/>
      <c r="AM163" s="26"/>
      <c r="AN163" s="26"/>
      <c r="AO163" s="26"/>
      <c r="AP163" s="26"/>
      <c r="AQ163" s="26"/>
      <c r="AR163" s="26"/>
      <c r="AS163" s="26"/>
      <c r="AT163" s="26"/>
      <c r="AU163" s="26"/>
      <c r="AV163" s="26"/>
      <c r="AW163" s="26"/>
      <c r="AX163" s="26"/>
      <c r="AY163" s="27"/>
      <c r="AZ163" s="25"/>
      <c r="BA163" s="26"/>
      <c r="BB163" s="26"/>
      <c r="BC163" s="26"/>
      <c r="BD163" s="26"/>
      <c r="BE163" s="26"/>
      <c r="BF163" s="26"/>
      <c r="BG163" s="26"/>
      <c r="BH163" s="26"/>
      <c r="BI163" s="26"/>
      <c r="BJ163" s="26"/>
      <c r="BK163" s="26"/>
      <c r="BL163" s="26"/>
      <c r="BM163" s="26"/>
      <c r="BN163" s="26"/>
      <c r="BO163" s="26"/>
      <c r="BP163" s="26"/>
      <c r="BQ163" s="26"/>
      <c r="BR163" s="26"/>
      <c r="BS163" s="27"/>
      <c r="BT163" s="25"/>
      <c r="BU163" s="26"/>
      <c r="BV163" s="26"/>
      <c r="BW163" s="26"/>
      <c r="BX163" s="26"/>
      <c r="BY163" s="26"/>
      <c r="BZ163" s="26"/>
      <c r="CA163" s="26"/>
      <c r="CB163" s="26"/>
      <c r="CC163" s="26"/>
      <c r="CD163" s="26"/>
      <c r="CE163" s="26"/>
      <c r="CF163" s="26"/>
      <c r="CG163" s="26"/>
      <c r="CH163" s="26"/>
      <c r="CI163" s="26"/>
      <c r="CJ163" s="27"/>
      <c r="CK163" s="25"/>
      <c r="CL163" s="26"/>
      <c r="CM163" s="26"/>
      <c r="CN163" s="26"/>
      <c r="CO163" s="26"/>
      <c r="CP163" s="26"/>
      <c r="CQ163" s="26"/>
      <c r="CR163" s="26"/>
      <c r="CS163" s="26"/>
      <c r="CT163" s="26"/>
      <c r="CU163" s="26"/>
      <c r="CV163" s="26"/>
      <c r="CW163" s="26"/>
      <c r="CX163" s="26"/>
      <c r="CY163" s="26"/>
      <c r="CZ163" s="26"/>
      <c r="DA163" s="26"/>
    </row>
    <row r="164" spans="1:105" ht="93" hidden="1" customHeight="1" x14ac:dyDescent="0.25">
      <c r="A164" s="23" t="s">
        <v>36</v>
      </c>
      <c r="B164" s="23"/>
      <c r="C164" s="23"/>
      <c r="D164" s="23"/>
      <c r="E164" s="23"/>
      <c r="F164" s="23"/>
      <c r="G164" s="23"/>
      <c r="H164" s="24" t="s">
        <v>162</v>
      </c>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5" t="s">
        <v>44</v>
      </c>
      <c r="AK164" s="26"/>
      <c r="AL164" s="26"/>
      <c r="AM164" s="26"/>
      <c r="AN164" s="26"/>
      <c r="AO164" s="26"/>
      <c r="AP164" s="26"/>
      <c r="AQ164" s="26"/>
      <c r="AR164" s="26"/>
      <c r="AS164" s="26"/>
      <c r="AT164" s="26"/>
      <c r="AU164" s="26"/>
      <c r="AV164" s="26"/>
      <c r="AW164" s="26"/>
      <c r="AX164" s="26"/>
      <c r="AY164" s="27"/>
      <c r="AZ164" s="25"/>
      <c r="BA164" s="26"/>
      <c r="BB164" s="26"/>
      <c r="BC164" s="26"/>
      <c r="BD164" s="26"/>
      <c r="BE164" s="26"/>
      <c r="BF164" s="26"/>
      <c r="BG164" s="26"/>
      <c r="BH164" s="26"/>
      <c r="BI164" s="26"/>
      <c r="BJ164" s="26"/>
      <c r="BK164" s="26"/>
      <c r="BL164" s="26"/>
      <c r="BM164" s="26"/>
      <c r="BN164" s="26"/>
      <c r="BO164" s="26"/>
      <c r="BP164" s="26"/>
      <c r="BQ164" s="26"/>
      <c r="BR164" s="26"/>
      <c r="BS164" s="27"/>
      <c r="BT164" s="25"/>
      <c r="BU164" s="26"/>
      <c r="BV164" s="26"/>
      <c r="BW164" s="26"/>
      <c r="BX164" s="26"/>
      <c r="BY164" s="26"/>
      <c r="BZ164" s="26"/>
      <c r="CA164" s="26"/>
      <c r="CB164" s="26"/>
      <c r="CC164" s="26"/>
      <c r="CD164" s="26"/>
      <c r="CE164" s="26"/>
      <c r="CF164" s="26"/>
      <c r="CG164" s="26"/>
      <c r="CH164" s="26"/>
      <c r="CI164" s="26"/>
      <c r="CJ164" s="27"/>
      <c r="CK164" s="25"/>
      <c r="CL164" s="26"/>
      <c r="CM164" s="26"/>
      <c r="CN164" s="26"/>
      <c r="CO164" s="26"/>
      <c r="CP164" s="26"/>
      <c r="CQ164" s="26"/>
      <c r="CR164" s="26"/>
      <c r="CS164" s="26"/>
      <c r="CT164" s="26"/>
      <c r="CU164" s="26"/>
      <c r="CV164" s="26"/>
      <c r="CW164" s="26"/>
      <c r="CX164" s="26"/>
      <c r="CY164" s="26"/>
      <c r="CZ164" s="26"/>
      <c r="DA164" s="26"/>
    </row>
    <row r="165" spans="1:105" ht="27.75" hidden="1" customHeight="1" x14ac:dyDescent="0.25">
      <c r="A165" s="23" t="s">
        <v>41</v>
      </c>
      <c r="B165" s="23"/>
      <c r="C165" s="23"/>
      <c r="D165" s="23"/>
      <c r="E165" s="23"/>
      <c r="F165" s="23"/>
      <c r="G165" s="23"/>
      <c r="H165" s="24" t="s">
        <v>164</v>
      </c>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5" t="s">
        <v>163</v>
      </c>
      <c r="AK165" s="26"/>
      <c r="AL165" s="26"/>
      <c r="AM165" s="26"/>
      <c r="AN165" s="26"/>
      <c r="AO165" s="26"/>
      <c r="AP165" s="26"/>
      <c r="AQ165" s="26"/>
      <c r="AR165" s="26"/>
      <c r="AS165" s="26"/>
      <c r="AT165" s="26"/>
      <c r="AU165" s="26"/>
      <c r="AV165" s="26"/>
      <c r="AW165" s="26"/>
      <c r="AX165" s="26"/>
      <c r="AY165" s="27"/>
      <c r="AZ165" s="25"/>
      <c r="BA165" s="26"/>
      <c r="BB165" s="26"/>
      <c r="BC165" s="26"/>
      <c r="BD165" s="26"/>
      <c r="BE165" s="26"/>
      <c r="BF165" s="26"/>
      <c r="BG165" s="26"/>
      <c r="BH165" s="26"/>
      <c r="BI165" s="26"/>
      <c r="BJ165" s="26"/>
      <c r="BK165" s="26"/>
      <c r="BL165" s="26"/>
      <c r="BM165" s="26"/>
      <c r="BN165" s="26"/>
      <c r="BO165" s="26"/>
      <c r="BP165" s="26"/>
      <c r="BQ165" s="26"/>
      <c r="BR165" s="26"/>
      <c r="BS165" s="27"/>
      <c r="BT165" s="25"/>
      <c r="BU165" s="26"/>
      <c r="BV165" s="26"/>
      <c r="BW165" s="26"/>
      <c r="BX165" s="26"/>
      <c r="BY165" s="26"/>
      <c r="BZ165" s="26"/>
      <c r="CA165" s="26"/>
      <c r="CB165" s="26"/>
      <c r="CC165" s="26"/>
      <c r="CD165" s="26"/>
      <c r="CE165" s="26"/>
      <c r="CF165" s="26"/>
      <c r="CG165" s="26"/>
      <c r="CH165" s="26"/>
      <c r="CI165" s="26"/>
      <c r="CJ165" s="27"/>
      <c r="CK165" s="25"/>
      <c r="CL165" s="26"/>
      <c r="CM165" s="26"/>
      <c r="CN165" s="26"/>
      <c r="CO165" s="26"/>
      <c r="CP165" s="26"/>
      <c r="CQ165" s="26"/>
      <c r="CR165" s="26"/>
      <c r="CS165" s="26"/>
      <c r="CT165" s="26"/>
      <c r="CU165" s="26"/>
      <c r="CV165" s="26"/>
      <c r="CW165" s="26"/>
      <c r="CX165" s="26"/>
      <c r="CY165" s="26"/>
      <c r="CZ165" s="26"/>
      <c r="DA165" s="26"/>
    </row>
    <row r="166" spans="1:105" ht="27.75" hidden="1" customHeight="1" x14ac:dyDescent="0.25">
      <c r="A166" s="23" t="s">
        <v>60</v>
      </c>
      <c r="B166" s="23"/>
      <c r="C166" s="23"/>
      <c r="D166" s="23"/>
      <c r="E166" s="23"/>
      <c r="F166" s="23"/>
      <c r="G166" s="23"/>
      <c r="H166" s="24" t="s">
        <v>165</v>
      </c>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5" t="s">
        <v>163</v>
      </c>
      <c r="AK166" s="26"/>
      <c r="AL166" s="26"/>
      <c r="AM166" s="26"/>
      <c r="AN166" s="26"/>
      <c r="AO166" s="26"/>
      <c r="AP166" s="26"/>
      <c r="AQ166" s="26"/>
      <c r="AR166" s="26"/>
      <c r="AS166" s="26"/>
      <c r="AT166" s="26"/>
      <c r="AU166" s="26"/>
      <c r="AV166" s="26"/>
      <c r="AW166" s="26"/>
      <c r="AX166" s="26"/>
      <c r="AY166" s="27"/>
      <c r="AZ166" s="25"/>
      <c r="BA166" s="26"/>
      <c r="BB166" s="26"/>
      <c r="BC166" s="26"/>
      <c r="BD166" s="26"/>
      <c r="BE166" s="26"/>
      <c r="BF166" s="26"/>
      <c r="BG166" s="26"/>
      <c r="BH166" s="26"/>
      <c r="BI166" s="26"/>
      <c r="BJ166" s="26"/>
      <c r="BK166" s="26"/>
      <c r="BL166" s="26"/>
      <c r="BM166" s="26"/>
      <c r="BN166" s="26"/>
      <c r="BO166" s="26"/>
      <c r="BP166" s="26"/>
      <c r="BQ166" s="26"/>
      <c r="BR166" s="26"/>
      <c r="BS166" s="27"/>
      <c r="BT166" s="25"/>
      <c r="BU166" s="26"/>
      <c r="BV166" s="26"/>
      <c r="BW166" s="26"/>
      <c r="BX166" s="26"/>
      <c r="BY166" s="26"/>
      <c r="BZ166" s="26"/>
      <c r="CA166" s="26"/>
      <c r="CB166" s="26"/>
      <c r="CC166" s="26"/>
      <c r="CD166" s="26"/>
      <c r="CE166" s="26"/>
      <c r="CF166" s="26"/>
      <c r="CG166" s="26"/>
      <c r="CH166" s="26"/>
      <c r="CI166" s="26"/>
      <c r="CJ166" s="27"/>
      <c r="CK166" s="25"/>
      <c r="CL166" s="26"/>
      <c r="CM166" s="26"/>
      <c r="CN166" s="26"/>
      <c r="CO166" s="26"/>
      <c r="CP166" s="26"/>
      <c r="CQ166" s="26"/>
      <c r="CR166" s="26"/>
      <c r="CS166" s="26"/>
      <c r="CT166" s="26"/>
      <c r="CU166" s="26"/>
      <c r="CV166" s="26"/>
      <c r="CW166" s="26"/>
      <c r="CX166" s="26"/>
      <c r="CY166" s="26"/>
      <c r="CZ166" s="26"/>
      <c r="DA166" s="26"/>
    </row>
    <row r="167" spans="1:105" ht="27.75" hidden="1" customHeight="1" x14ac:dyDescent="0.25">
      <c r="A167" s="23" t="s">
        <v>80</v>
      </c>
      <c r="B167" s="23"/>
      <c r="C167" s="23"/>
      <c r="D167" s="23"/>
      <c r="E167" s="23"/>
      <c r="F167" s="23"/>
      <c r="G167" s="23"/>
      <c r="H167" s="24" t="s">
        <v>167</v>
      </c>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5" t="s">
        <v>166</v>
      </c>
      <c r="AK167" s="26"/>
      <c r="AL167" s="26"/>
      <c r="AM167" s="26"/>
      <c r="AN167" s="26"/>
      <c r="AO167" s="26"/>
      <c r="AP167" s="26"/>
      <c r="AQ167" s="26"/>
      <c r="AR167" s="26"/>
      <c r="AS167" s="26"/>
      <c r="AT167" s="26"/>
      <c r="AU167" s="26"/>
      <c r="AV167" s="26"/>
      <c r="AW167" s="26"/>
      <c r="AX167" s="26"/>
      <c r="AY167" s="27"/>
      <c r="AZ167" s="25"/>
      <c r="BA167" s="26"/>
      <c r="BB167" s="26"/>
      <c r="BC167" s="26"/>
      <c r="BD167" s="26"/>
      <c r="BE167" s="26"/>
      <c r="BF167" s="26"/>
      <c r="BG167" s="26"/>
      <c r="BH167" s="26"/>
      <c r="BI167" s="26"/>
      <c r="BJ167" s="26"/>
      <c r="BK167" s="26"/>
      <c r="BL167" s="26"/>
      <c r="BM167" s="26"/>
      <c r="BN167" s="26"/>
      <c r="BO167" s="26"/>
      <c r="BP167" s="26"/>
      <c r="BQ167" s="26"/>
      <c r="BR167" s="26"/>
      <c r="BS167" s="27"/>
      <c r="BT167" s="25"/>
      <c r="BU167" s="26"/>
      <c r="BV167" s="26"/>
      <c r="BW167" s="26"/>
      <c r="BX167" s="26"/>
      <c r="BY167" s="26"/>
      <c r="BZ167" s="26"/>
      <c r="CA167" s="26"/>
      <c r="CB167" s="26"/>
      <c r="CC167" s="26"/>
      <c r="CD167" s="26"/>
      <c r="CE167" s="26"/>
      <c r="CF167" s="26"/>
      <c r="CG167" s="26"/>
      <c r="CH167" s="26"/>
      <c r="CI167" s="26"/>
      <c r="CJ167" s="27"/>
      <c r="CK167" s="25"/>
      <c r="CL167" s="26"/>
      <c r="CM167" s="26"/>
      <c r="CN167" s="26"/>
      <c r="CO167" s="26"/>
      <c r="CP167" s="26"/>
      <c r="CQ167" s="26"/>
      <c r="CR167" s="26"/>
      <c r="CS167" s="26"/>
      <c r="CT167" s="26"/>
      <c r="CU167" s="26"/>
      <c r="CV167" s="26"/>
      <c r="CW167" s="26"/>
      <c r="CX167" s="26"/>
      <c r="CY167" s="26"/>
      <c r="CZ167" s="26"/>
      <c r="DA167" s="26"/>
    </row>
    <row r="168" spans="1:105" ht="27.75" hidden="1" customHeight="1" x14ac:dyDescent="0.25">
      <c r="A168" s="23" t="s">
        <v>90</v>
      </c>
      <c r="B168" s="23"/>
      <c r="C168" s="23"/>
      <c r="D168" s="23"/>
      <c r="E168" s="23"/>
      <c r="F168" s="23"/>
      <c r="G168" s="23"/>
      <c r="H168" s="24" t="s">
        <v>168</v>
      </c>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5" t="s">
        <v>166</v>
      </c>
      <c r="AK168" s="26"/>
      <c r="AL168" s="26"/>
      <c r="AM168" s="26"/>
      <c r="AN168" s="26"/>
      <c r="AO168" s="26"/>
      <c r="AP168" s="26"/>
      <c r="AQ168" s="26"/>
      <c r="AR168" s="26"/>
      <c r="AS168" s="26"/>
      <c r="AT168" s="26"/>
      <c r="AU168" s="26"/>
      <c r="AV168" s="26"/>
      <c r="AW168" s="26"/>
      <c r="AX168" s="26"/>
      <c r="AY168" s="27"/>
      <c r="AZ168" s="25"/>
      <c r="BA168" s="26"/>
      <c r="BB168" s="26"/>
      <c r="BC168" s="26"/>
      <c r="BD168" s="26"/>
      <c r="BE168" s="26"/>
      <c r="BF168" s="26"/>
      <c r="BG168" s="26"/>
      <c r="BH168" s="26"/>
      <c r="BI168" s="26"/>
      <c r="BJ168" s="26"/>
      <c r="BK168" s="26"/>
      <c r="BL168" s="26"/>
      <c r="BM168" s="26"/>
      <c r="BN168" s="26"/>
      <c r="BO168" s="26"/>
      <c r="BP168" s="26"/>
      <c r="BQ168" s="26"/>
      <c r="BR168" s="26"/>
      <c r="BS168" s="27"/>
      <c r="BT168" s="25"/>
      <c r="BU168" s="26"/>
      <c r="BV168" s="26"/>
      <c r="BW168" s="26"/>
      <c r="BX168" s="26"/>
      <c r="BY168" s="26"/>
      <c r="BZ168" s="26"/>
      <c r="CA168" s="26"/>
      <c r="CB168" s="26"/>
      <c r="CC168" s="26"/>
      <c r="CD168" s="26"/>
      <c r="CE168" s="26"/>
      <c r="CF168" s="26"/>
      <c r="CG168" s="26"/>
      <c r="CH168" s="26"/>
      <c r="CI168" s="26"/>
      <c r="CJ168" s="27"/>
      <c r="CK168" s="25"/>
      <c r="CL168" s="26"/>
      <c r="CM168" s="26"/>
      <c r="CN168" s="26"/>
      <c r="CO168" s="26"/>
      <c r="CP168" s="26"/>
      <c r="CQ168" s="26"/>
      <c r="CR168" s="26"/>
      <c r="CS168" s="26"/>
      <c r="CT168" s="26"/>
      <c r="CU168" s="26"/>
      <c r="CV168" s="26"/>
      <c r="CW168" s="26"/>
      <c r="CX168" s="26"/>
      <c r="CY168" s="26"/>
      <c r="CZ168" s="26"/>
      <c r="DA168" s="26"/>
    </row>
    <row r="169" spans="1:105" ht="27.75" hidden="1" customHeight="1" x14ac:dyDescent="0.25">
      <c r="A169" s="23" t="s">
        <v>92</v>
      </c>
      <c r="B169" s="23"/>
      <c r="C169" s="23"/>
      <c r="D169" s="23"/>
      <c r="E169" s="23"/>
      <c r="F169" s="23"/>
      <c r="G169" s="23"/>
      <c r="H169" s="24" t="s">
        <v>170</v>
      </c>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5" t="s">
        <v>169</v>
      </c>
      <c r="AK169" s="26"/>
      <c r="AL169" s="26"/>
      <c r="AM169" s="26"/>
      <c r="AN169" s="26"/>
      <c r="AO169" s="26"/>
      <c r="AP169" s="26"/>
      <c r="AQ169" s="26"/>
      <c r="AR169" s="26"/>
      <c r="AS169" s="26"/>
      <c r="AT169" s="26"/>
      <c r="AU169" s="26"/>
      <c r="AV169" s="26"/>
      <c r="AW169" s="26"/>
      <c r="AX169" s="26"/>
      <c r="AY169" s="27"/>
      <c r="AZ169" s="25"/>
      <c r="BA169" s="26"/>
      <c r="BB169" s="26"/>
      <c r="BC169" s="26"/>
      <c r="BD169" s="26"/>
      <c r="BE169" s="26"/>
      <c r="BF169" s="26"/>
      <c r="BG169" s="26"/>
      <c r="BH169" s="26"/>
      <c r="BI169" s="26"/>
      <c r="BJ169" s="26"/>
      <c r="BK169" s="26"/>
      <c r="BL169" s="26"/>
      <c r="BM169" s="26"/>
      <c r="BN169" s="26"/>
      <c r="BO169" s="26"/>
      <c r="BP169" s="26"/>
      <c r="BQ169" s="26"/>
      <c r="BR169" s="26"/>
      <c r="BS169" s="27"/>
      <c r="BT169" s="25"/>
      <c r="BU169" s="26"/>
      <c r="BV169" s="26"/>
      <c r="BW169" s="26"/>
      <c r="BX169" s="26"/>
      <c r="BY169" s="26"/>
      <c r="BZ169" s="26"/>
      <c r="CA169" s="26"/>
      <c r="CB169" s="26"/>
      <c r="CC169" s="26"/>
      <c r="CD169" s="26"/>
      <c r="CE169" s="26"/>
      <c r="CF169" s="26"/>
      <c r="CG169" s="26"/>
      <c r="CH169" s="26"/>
      <c r="CI169" s="26"/>
      <c r="CJ169" s="27"/>
      <c r="CK169" s="25"/>
      <c r="CL169" s="26"/>
      <c r="CM169" s="26"/>
      <c r="CN169" s="26"/>
      <c r="CO169" s="26"/>
      <c r="CP169" s="26"/>
      <c r="CQ169" s="26"/>
      <c r="CR169" s="26"/>
      <c r="CS169" s="26"/>
      <c r="CT169" s="26"/>
      <c r="CU169" s="26"/>
      <c r="CV169" s="26"/>
      <c r="CW169" s="26"/>
      <c r="CX169" s="26"/>
      <c r="CY169" s="26"/>
      <c r="CZ169" s="26"/>
      <c r="DA169" s="26"/>
    </row>
    <row r="170" spans="1:105" ht="15" hidden="1" customHeight="1" x14ac:dyDescent="0.25">
      <c r="A170" s="23"/>
      <c r="B170" s="23"/>
      <c r="C170" s="23"/>
      <c r="D170" s="23"/>
      <c r="E170" s="23"/>
      <c r="F170" s="23"/>
      <c r="G170" s="23"/>
      <c r="H170" s="24" t="s">
        <v>63</v>
      </c>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5"/>
      <c r="AK170" s="26"/>
      <c r="AL170" s="26"/>
      <c r="AM170" s="26"/>
      <c r="AN170" s="26"/>
      <c r="AO170" s="26"/>
      <c r="AP170" s="26"/>
      <c r="AQ170" s="26"/>
      <c r="AR170" s="26"/>
      <c r="AS170" s="26"/>
      <c r="AT170" s="26"/>
      <c r="AU170" s="26"/>
      <c r="AV170" s="26"/>
      <c r="AW170" s="26"/>
      <c r="AX170" s="26"/>
      <c r="AY170" s="27"/>
      <c r="AZ170" s="25"/>
      <c r="BA170" s="26"/>
      <c r="BB170" s="26"/>
      <c r="BC170" s="26"/>
      <c r="BD170" s="26"/>
      <c r="BE170" s="26"/>
      <c r="BF170" s="26"/>
      <c r="BG170" s="26"/>
      <c r="BH170" s="26"/>
      <c r="BI170" s="26"/>
      <c r="BJ170" s="26"/>
      <c r="BK170" s="26"/>
      <c r="BL170" s="26"/>
      <c r="BM170" s="26"/>
      <c r="BN170" s="26"/>
      <c r="BO170" s="26"/>
      <c r="BP170" s="26"/>
      <c r="BQ170" s="26"/>
      <c r="BR170" s="26"/>
      <c r="BS170" s="27"/>
      <c r="BT170" s="25"/>
      <c r="BU170" s="26"/>
      <c r="BV170" s="26"/>
      <c r="BW170" s="26"/>
      <c r="BX170" s="26"/>
      <c r="BY170" s="26"/>
      <c r="BZ170" s="26"/>
      <c r="CA170" s="26"/>
      <c r="CB170" s="26"/>
      <c r="CC170" s="26"/>
      <c r="CD170" s="26"/>
      <c r="CE170" s="26"/>
      <c r="CF170" s="26"/>
      <c r="CG170" s="26"/>
      <c r="CH170" s="26"/>
      <c r="CI170" s="26"/>
      <c r="CJ170" s="27"/>
      <c r="CK170" s="25"/>
      <c r="CL170" s="26"/>
      <c r="CM170" s="26"/>
      <c r="CN170" s="26"/>
      <c r="CO170" s="26"/>
      <c r="CP170" s="26"/>
      <c r="CQ170" s="26"/>
      <c r="CR170" s="26"/>
      <c r="CS170" s="26"/>
      <c r="CT170" s="26"/>
      <c r="CU170" s="26"/>
      <c r="CV170" s="26"/>
      <c r="CW170" s="26"/>
      <c r="CX170" s="26"/>
      <c r="CY170" s="26"/>
      <c r="CZ170" s="26"/>
      <c r="DA170" s="26"/>
    </row>
    <row r="171" spans="1:105" ht="27.75" hidden="1" customHeight="1" x14ac:dyDescent="0.25">
      <c r="A171" s="23" t="s">
        <v>171</v>
      </c>
      <c r="B171" s="23"/>
      <c r="C171" s="23"/>
      <c r="D171" s="23"/>
      <c r="E171" s="23"/>
      <c r="F171" s="23"/>
      <c r="G171" s="23"/>
      <c r="H171" s="24" t="s">
        <v>174</v>
      </c>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5" t="s">
        <v>169</v>
      </c>
      <c r="AK171" s="26"/>
      <c r="AL171" s="26"/>
      <c r="AM171" s="26"/>
      <c r="AN171" s="26"/>
      <c r="AO171" s="26"/>
      <c r="AP171" s="26"/>
      <c r="AQ171" s="26"/>
      <c r="AR171" s="26"/>
      <c r="AS171" s="26"/>
      <c r="AT171" s="26"/>
      <c r="AU171" s="26"/>
      <c r="AV171" s="26"/>
      <c r="AW171" s="26"/>
      <c r="AX171" s="26"/>
      <c r="AY171" s="27"/>
      <c r="AZ171" s="25"/>
      <c r="BA171" s="26"/>
      <c r="BB171" s="26"/>
      <c r="BC171" s="26"/>
      <c r="BD171" s="26"/>
      <c r="BE171" s="26"/>
      <c r="BF171" s="26"/>
      <c r="BG171" s="26"/>
      <c r="BH171" s="26"/>
      <c r="BI171" s="26"/>
      <c r="BJ171" s="26"/>
      <c r="BK171" s="26"/>
      <c r="BL171" s="26"/>
      <c r="BM171" s="26"/>
      <c r="BN171" s="26"/>
      <c r="BO171" s="26"/>
      <c r="BP171" s="26"/>
      <c r="BQ171" s="26"/>
      <c r="BR171" s="26"/>
      <c r="BS171" s="27"/>
      <c r="BT171" s="25"/>
      <c r="BU171" s="26"/>
      <c r="BV171" s="26"/>
      <c r="BW171" s="26"/>
      <c r="BX171" s="26"/>
      <c r="BY171" s="26"/>
      <c r="BZ171" s="26"/>
      <c r="CA171" s="26"/>
      <c r="CB171" s="26"/>
      <c r="CC171" s="26"/>
      <c r="CD171" s="26"/>
      <c r="CE171" s="26"/>
      <c r="CF171" s="26"/>
      <c r="CG171" s="26"/>
      <c r="CH171" s="26"/>
      <c r="CI171" s="26"/>
      <c r="CJ171" s="27"/>
      <c r="CK171" s="25"/>
      <c r="CL171" s="26"/>
      <c r="CM171" s="26"/>
      <c r="CN171" s="26"/>
      <c r="CO171" s="26"/>
      <c r="CP171" s="26"/>
      <c r="CQ171" s="26"/>
      <c r="CR171" s="26"/>
      <c r="CS171" s="26"/>
      <c r="CT171" s="26"/>
      <c r="CU171" s="26"/>
      <c r="CV171" s="26"/>
      <c r="CW171" s="26"/>
      <c r="CX171" s="26"/>
      <c r="CY171" s="26"/>
      <c r="CZ171" s="26"/>
      <c r="DA171" s="26"/>
    </row>
    <row r="172" spans="1:105" ht="27.75" hidden="1" customHeight="1" x14ac:dyDescent="0.25">
      <c r="A172" s="23" t="s">
        <v>172</v>
      </c>
      <c r="B172" s="23"/>
      <c r="C172" s="23"/>
      <c r="D172" s="23"/>
      <c r="E172" s="23"/>
      <c r="F172" s="23"/>
      <c r="G172" s="23"/>
      <c r="H172" s="24" t="s">
        <v>175</v>
      </c>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5" t="s">
        <v>169</v>
      </c>
      <c r="AK172" s="26"/>
      <c r="AL172" s="26"/>
      <c r="AM172" s="26"/>
      <c r="AN172" s="26"/>
      <c r="AO172" s="26"/>
      <c r="AP172" s="26"/>
      <c r="AQ172" s="26"/>
      <c r="AR172" s="26"/>
      <c r="AS172" s="26"/>
      <c r="AT172" s="26"/>
      <c r="AU172" s="26"/>
      <c r="AV172" s="26"/>
      <c r="AW172" s="26"/>
      <c r="AX172" s="26"/>
      <c r="AY172" s="27"/>
      <c r="AZ172" s="25"/>
      <c r="BA172" s="26"/>
      <c r="BB172" s="26"/>
      <c r="BC172" s="26"/>
      <c r="BD172" s="26"/>
      <c r="BE172" s="26"/>
      <c r="BF172" s="26"/>
      <c r="BG172" s="26"/>
      <c r="BH172" s="26"/>
      <c r="BI172" s="26"/>
      <c r="BJ172" s="26"/>
      <c r="BK172" s="26"/>
      <c r="BL172" s="26"/>
      <c r="BM172" s="26"/>
      <c r="BN172" s="26"/>
      <c r="BO172" s="26"/>
      <c r="BP172" s="26"/>
      <c r="BQ172" s="26"/>
      <c r="BR172" s="26"/>
      <c r="BS172" s="27"/>
      <c r="BT172" s="25"/>
      <c r="BU172" s="26"/>
      <c r="BV172" s="26"/>
      <c r="BW172" s="26"/>
      <c r="BX172" s="26"/>
      <c r="BY172" s="26"/>
      <c r="BZ172" s="26"/>
      <c r="CA172" s="26"/>
      <c r="CB172" s="26"/>
      <c r="CC172" s="26"/>
      <c r="CD172" s="26"/>
      <c r="CE172" s="26"/>
      <c r="CF172" s="26"/>
      <c r="CG172" s="26"/>
      <c r="CH172" s="26"/>
      <c r="CI172" s="26"/>
      <c r="CJ172" s="27"/>
      <c r="CK172" s="25"/>
      <c r="CL172" s="26"/>
      <c r="CM172" s="26"/>
      <c r="CN172" s="26"/>
      <c r="CO172" s="26"/>
      <c r="CP172" s="26"/>
      <c r="CQ172" s="26"/>
      <c r="CR172" s="26"/>
      <c r="CS172" s="26"/>
      <c r="CT172" s="26"/>
      <c r="CU172" s="26"/>
      <c r="CV172" s="26"/>
      <c r="CW172" s="26"/>
      <c r="CX172" s="26"/>
      <c r="CY172" s="26"/>
      <c r="CZ172" s="26"/>
      <c r="DA172" s="26"/>
    </row>
    <row r="173" spans="1:105" ht="40.5" hidden="1" customHeight="1" x14ac:dyDescent="0.25">
      <c r="A173" s="23" t="s">
        <v>173</v>
      </c>
      <c r="B173" s="23"/>
      <c r="C173" s="23"/>
      <c r="D173" s="23"/>
      <c r="E173" s="23"/>
      <c r="F173" s="23"/>
      <c r="G173" s="23"/>
      <c r="H173" s="24" t="s">
        <v>176</v>
      </c>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5" t="s">
        <v>169</v>
      </c>
      <c r="AK173" s="26"/>
      <c r="AL173" s="26"/>
      <c r="AM173" s="26"/>
      <c r="AN173" s="26"/>
      <c r="AO173" s="26"/>
      <c r="AP173" s="26"/>
      <c r="AQ173" s="26"/>
      <c r="AR173" s="26"/>
      <c r="AS173" s="26"/>
      <c r="AT173" s="26"/>
      <c r="AU173" s="26"/>
      <c r="AV173" s="26"/>
      <c r="AW173" s="26"/>
      <c r="AX173" s="26"/>
      <c r="AY173" s="27"/>
      <c r="AZ173" s="25"/>
      <c r="BA173" s="26"/>
      <c r="BB173" s="26"/>
      <c r="BC173" s="26"/>
      <c r="BD173" s="26"/>
      <c r="BE173" s="26"/>
      <c r="BF173" s="26"/>
      <c r="BG173" s="26"/>
      <c r="BH173" s="26"/>
      <c r="BI173" s="26"/>
      <c r="BJ173" s="26"/>
      <c r="BK173" s="26"/>
      <c r="BL173" s="26"/>
      <c r="BM173" s="26"/>
      <c r="BN173" s="26"/>
      <c r="BO173" s="26"/>
      <c r="BP173" s="26"/>
      <c r="BQ173" s="26"/>
      <c r="BR173" s="26"/>
      <c r="BS173" s="27"/>
      <c r="BT173" s="25"/>
      <c r="BU173" s="26"/>
      <c r="BV173" s="26"/>
      <c r="BW173" s="26"/>
      <c r="BX173" s="26"/>
      <c r="BY173" s="26"/>
      <c r="BZ173" s="26"/>
      <c r="CA173" s="26"/>
      <c r="CB173" s="26"/>
      <c r="CC173" s="26"/>
      <c r="CD173" s="26"/>
      <c r="CE173" s="26"/>
      <c r="CF173" s="26"/>
      <c r="CG173" s="26"/>
      <c r="CH173" s="26"/>
      <c r="CI173" s="26"/>
      <c r="CJ173" s="27"/>
      <c r="CK173" s="25"/>
      <c r="CL173" s="26"/>
      <c r="CM173" s="26"/>
      <c r="CN173" s="26"/>
      <c r="CO173" s="26"/>
      <c r="CP173" s="26"/>
      <c r="CQ173" s="26"/>
      <c r="CR173" s="26"/>
      <c r="CS173" s="26"/>
      <c r="CT173" s="26"/>
      <c r="CU173" s="26"/>
      <c r="CV173" s="26"/>
      <c r="CW173" s="26"/>
      <c r="CX173" s="26"/>
      <c r="CY173" s="26"/>
      <c r="CZ173" s="26"/>
      <c r="DA173" s="26"/>
    </row>
    <row r="174" spans="1:105" ht="15" hidden="1" customHeight="1" x14ac:dyDescent="0.25">
      <c r="A174" s="23" t="s">
        <v>150</v>
      </c>
      <c r="B174" s="23"/>
      <c r="C174" s="23"/>
      <c r="D174" s="23"/>
      <c r="E174" s="23"/>
      <c r="F174" s="23"/>
      <c r="G174" s="23"/>
      <c r="H174" s="24" t="s">
        <v>177</v>
      </c>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5"/>
      <c r="AK174" s="26"/>
      <c r="AL174" s="26"/>
      <c r="AM174" s="26"/>
      <c r="AN174" s="26"/>
      <c r="AO174" s="26"/>
      <c r="AP174" s="26"/>
      <c r="AQ174" s="26"/>
      <c r="AR174" s="26"/>
      <c r="AS174" s="26"/>
      <c r="AT174" s="26"/>
      <c r="AU174" s="26"/>
      <c r="AV174" s="26"/>
      <c r="AW174" s="26"/>
      <c r="AX174" s="26"/>
      <c r="AY174" s="27"/>
      <c r="AZ174" s="25"/>
      <c r="BA174" s="26"/>
      <c r="BB174" s="26"/>
      <c r="BC174" s="26"/>
      <c r="BD174" s="26"/>
      <c r="BE174" s="26"/>
      <c r="BF174" s="26"/>
      <c r="BG174" s="26"/>
      <c r="BH174" s="26"/>
      <c r="BI174" s="26"/>
      <c r="BJ174" s="26"/>
      <c r="BK174" s="26"/>
      <c r="BL174" s="26"/>
      <c r="BM174" s="26"/>
      <c r="BN174" s="26"/>
      <c r="BO174" s="26"/>
      <c r="BP174" s="26"/>
      <c r="BQ174" s="26"/>
      <c r="BR174" s="26"/>
      <c r="BS174" s="27"/>
      <c r="BT174" s="25"/>
      <c r="BU174" s="26"/>
      <c r="BV174" s="26"/>
      <c r="BW174" s="26"/>
      <c r="BX174" s="26"/>
      <c r="BY174" s="26"/>
      <c r="BZ174" s="26"/>
      <c r="CA174" s="26"/>
      <c r="CB174" s="26"/>
      <c r="CC174" s="26"/>
      <c r="CD174" s="26"/>
      <c r="CE174" s="26"/>
      <c r="CF174" s="26"/>
      <c r="CG174" s="26"/>
      <c r="CH174" s="26"/>
      <c r="CI174" s="26"/>
      <c r="CJ174" s="27"/>
      <c r="CK174" s="25"/>
      <c r="CL174" s="26"/>
      <c r="CM174" s="26"/>
      <c r="CN174" s="26"/>
      <c r="CO174" s="26"/>
      <c r="CP174" s="26"/>
      <c r="CQ174" s="26"/>
      <c r="CR174" s="26"/>
      <c r="CS174" s="26"/>
      <c r="CT174" s="26"/>
      <c r="CU174" s="26"/>
      <c r="CV174" s="26"/>
      <c r="CW174" s="26"/>
      <c r="CX174" s="26"/>
      <c r="CY174" s="26"/>
      <c r="CZ174" s="26"/>
      <c r="DA174" s="26"/>
    </row>
    <row r="175" spans="1:105" ht="15" hidden="1" customHeight="1" x14ac:dyDescent="0.25">
      <c r="A175" s="23"/>
      <c r="B175" s="23"/>
      <c r="C175" s="23"/>
      <c r="D175" s="23"/>
      <c r="E175" s="23"/>
      <c r="F175" s="23"/>
      <c r="G175" s="23"/>
      <c r="H175" s="24" t="s">
        <v>63</v>
      </c>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5"/>
      <c r="AK175" s="26"/>
      <c r="AL175" s="26"/>
      <c r="AM175" s="26"/>
      <c r="AN175" s="26"/>
      <c r="AO175" s="26"/>
      <c r="AP175" s="26"/>
      <c r="AQ175" s="26"/>
      <c r="AR175" s="26"/>
      <c r="AS175" s="26"/>
      <c r="AT175" s="26"/>
      <c r="AU175" s="26"/>
      <c r="AV175" s="26"/>
      <c r="AW175" s="26"/>
      <c r="AX175" s="26"/>
      <c r="AY175" s="27"/>
      <c r="AZ175" s="25"/>
      <c r="BA175" s="26"/>
      <c r="BB175" s="26"/>
      <c r="BC175" s="26"/>
      <c r="BD175" s="26"/>
      <c r="BE175" s="26"/>
      <c r="BF175" s="26"/>
      <c r="BG175" s="26"/>
      <c r="BH175" s="26"/>
      <c r="BI175" s="26"/>
      <c r="BJ175" s="26"/>
      <c r="BK175" s="26"/>
      <c r="BL175" s="26"/>
      <c r="BM175" s="26"/>
      <c r="BN175" s="26"/>
      <c r="BO175" s="26"/>
      <c r="BP175" s="26"/>
      <c r="BQ175" s="26"/>
      <c r="BR175" s="26"/>
      <c r="BS175" s="27"/>
      <c r="BT175" s="25"/>
      <c r="BU175" s="26"/>
      <c r="BV175" s="26"/>
      <c r="BW175" s="26"/>
      <c r="BX175" s="26"/>
      <c r="BY175" s="26"/>
      <c r="BZ175" s="26"/>
      <c r="CA175" s="26"/>
      <c r="CB175" s="26"/>
      <c r="CC175" s="26"/>
      <c r="CD175" s="26"/>
      <c r="CE175" s="26"/>
      <c r="CF175" s="26"/>
      <c r="CG175" s="26"/>
      <c r="CH175" s="26"/>
      <c r="CI175" s="26"/>
      <c r="CJ175" s="27"/>
      <c r="CK175" s="25"/>
      <c r="CL175" s="26"/>
      <c r="CM175" s="26"/>
      <c r="CN175" s="26"/>
      <c r="CO175" s="26"/>
      <c r="CP175" s="26"/>
      <c r="CQ175" s="26"/>
      <c r="CR175" s="26"/>
      <c r="CS175" s="26"/>
      <c r="CT175" s="26"/>
      <c r="CU175" s="26"/>
      <c r="CV175" s="26"/>
      <c r="CW175" s="26"/>
      <c r="CX175" s="26"/>
      <c r="CY175" s="26"/>
      <c r="CZ175" s="26"/>
      <c r="DA175" s="26"/>
    </row>
    <row r="176" spans="1:105" ht="27.75" hidden="1" customHeight="1" x14ac:dyDescent="0.25">
      <c r="A176" s="23" t="s">
        <v>178</v>
      </c>
      <c r="B176" s="23"/>
      <c r="C176" s="23"/>
      <c r="D176" s="23"/>
      <c r="E176" s="23"/>
      <c r="F176" s="23"/>
      <c r="G176" s="23"/>
      <c r="H176" s="24" t="s">
        <v>179</v>
      </c>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5" t="s">
        <v>169</v>
      </c>
      <c r="AK176" s="26"/>
      <c r="AL176" s="26"/>
      <c r="AM176" s="26"/>
      <c r="AN176" s="26"/>
      <c r="AO176" s="26"/>
      <c r="AP176" s="26"/>
      <c r="AQ176" s="26"/>
      <c r="AR176" s="26"/>
      <c r="AS176" s="26"/>
      <c r="AT176" s="26"/>
      <c r="AU176" s="26"/>
      <c r="AV176" s="26"/>
      <c r="AW176" s="26"/>
      <c r="AX176" s="26"/>
      <c r="AY176" s="27"/>
      <c r="AZ176" s="25"/>
      <c r="BA176" s="26"/>
      <c r="BB176" s="26"/>
      <c r="BC176" s="26"/>
      <c r="BD176" s="26"/>
      <c r="BE176" s="26"/>
      <c r="BF176" s="26"/>
      <c r="BG176" s="26"/>
      <c r="BH176" s="26"/>
      <c r="BI176" s="26"/>
      <c r="BJ176" s="26"/>
      <c r="BK176" s="26"/>
      <c r="BL176" s="26"/>
      <c r="BM176" s="26"/>
      <c r="BN176" s="26"/>
      <c r="BO176" s="26"/>
      <c r="BP176" s="26"/>
      <c r="BQ176" s="26"/>
      <c r="BR176" s="26"/>
      <c r="BS176" s="27"/>
      <c r="BT176" s="25"/>
      <c r="BU176" s="26"/>
      <c r="BV176" s="26"/>
      <c r="BW176" s="26"/>
      <c r="BX176" s="26"/>
      <c r="BY176" s="26"/>
      <c r="BZ176" s="26"/>
      <c r="CA176" s="26"/>
      <c r="CB176" s="26"/>
      <c r="CC176" s="26"/>
      <c r="CD176" s="26"/>
      <c r="CE176" s="26"/>
      <c r="CF176" s="26"/>
      <c r="CG176" s="26"/>
      <c r="CH176" s="26"/>
      <c r="CI176" s="26"/>
      <c r="CJ176" s="27"/>
      <c r="CK176" s="25"/>
      <c r="CL176" s="26"/>
      <c r="CM176" s="26"/>
      <c r="CN176" s="26"/>
      <c r="CO176" s="26"/>
      <c r="CP176" s="26"/>
      <c r="CQ176" s="26"/>
      <c r="CR176" s="26"/>
      <c r="CS176" s="26"/>
      <c r="CT176" s="26"/>
      <c r="CU176" s="26"/>
      <c r="CV176" s="26"/>
      <c r="CW176" s="26"/>
      <c r="CX176" s="26"/>
      <c r="CY176" s="26"/>
      <c r="CZ176" s="26"/>
      <c r="DA176" s="26"/>
    </row>
    <row r="177" spans="1:105" ht="40.5" hidden="1" customHeight="1" x14ac:dyDescent="0.25">
      <c r="A177" s="23"/>
      <c r="B177" s="23"/>
      <c r="C177" s="23"/>
      <c r="D177" s="23"/>
      <c r="E177" s="23"/>
      <c r="F177" s="23"/>
      <c r="G177" s="23"/>
      <c r="H177" s="24" t="s">
        <v>181</v>
      </c>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5" t="s">
        <v>180</v>
      </c>
      <c r="AK177" s="26"/>
      <c r="AL177" s="26"/>
      <c r="AM177" s="26"/>
      <c r="AN177" s="26"/>
      <c r="AO177" s="26"/>
      <c r="AP177" s="26"/>
      <c r="AQ177" s="26"/>
      <c r="AR177" s="26"/>
      <c r="AS177" s="26"/>
      <c r="AT177" s="26"/>
      <c r="AU177" s="26"/>
      <c r="AV177" s="26"/>
      <c r="AW177" s="26"/>
      <c r="AX177" s="26"/>
      <c r="AY177" s="27"/>
      <c r="AZ177" s="25"/>
      <c r="BA177" s="26"/>
      <c r="BB177" s="26"/>
      <c r="BC177" s="26"/>
      <c r="BD177" s="26"/>
      <c r="BE177" s="26"/>
      <c r="BF177" s="26"/>
      <c r="BG177" s="26"/>
      <c r="BH177" s="26"/>
      <c r="BI177" s="26"/>
      <c r="BJ177" s="26"/>
      <c r="BK177" s="26"/>
      <c r="BL177" s="26"/>
      <c r="BM177" s="26"/>
      <c r="BN177" s="26"/>
      <c r="BO177" s="26"/>
      <c r="BP177" s="26"/>
      <c r="BQ177" s="26"/>
      <c r="BR177" s="26"/>
      <c r="BS177" s="27"/>
      <c r="BT177" s="25"/>
      <c r="BU177" s="26"/>
      <c r="BV177" s="26"/>
      <c r="BW177" s="26"/>
      <c r="BX177" s="26"/>
      <c r="BY177" s="26"/>
      <c r="BZ177" s="26"/>
      <c r="CA177" s="26"/>
      <c r="CB177" s="26"/>
      <c r="CC177" s="26"/>
      <c r="CD177" s="26"/>
      <c r="CE177" s="26"/>
      <c r="CF177" s="26"/>
      <c r="CG177" s="26"/>
      <c r="CH177" s="26"/>
      <c r="CI177" s="26"/>
      <c r="CJ177" s="27"/>
      <c r="CK177" s="25"/>
      <c r="CL177" s="26"/>
      <c r="CM177" s="26"/>
      <c r="CN177" s="26"/>
      <c r="CO177" s="26"/>
      <c r="CP177" s="26"/>
      <c r="CQ177" s="26"/>
      <c r="CR177" s="26"/>
      <c r="CS177" s="26"/>
      <c r="CT177" s="26"/>
      <c r="CU177" s="26"/>
      <c r="CV177" s="26"/>
      <c r="CW177" s="26"/>
      <c r="CX177" s="26"/>
      <c r="CY177" s="26"/>
      <c r="CZ177" s="26"/>
      <c r="DA177" s="26"/>
    </row>
    <row r="178" spans="1:105" ht="27.75" hidden="1" customHeight="1" x14ac:dyDescent="0.25">
      <c r="A178" s="23" t="s">
        <v>182</v>
      </c>
      <c r="B178" s="23"/>
      <c r="C178" s="23"/>
      <c r="D178" s="23"/>
      <c r="E178" s="23"/>
      <c r="F178" s="23"/>
      <c r="G178" s="23"/>
      <c r="H178" s="24" t="s">
        <v>183</v>
      </c>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5" t="s">
        <v>169</v>
      </c>
      <c r="AK178" s="26"/>
      <c r="AL178" s="26"/>
      <c r="AM178" s="26"/>
      <c r="AN178" s="26"/>
      <c r="AO178" s="26"/>
      <c r="AP178" s="26"/>
      <c r="AQ178" s="26"/>
      <c r="AR178" s="26"/>
      <c r="AS178" s="26"/>
      <c r="AT178" s="26"/>
      <c r="AU178" s="26"/>
      <c r="AV178" s="26"/>
      <c r="AW178" s="26"/>
      <c r="AX178" s="26"/>
      <c r="AY178" s="27"/>
      <c r="AZ178" s="25"/>
      <c r="BA178" s="26"/>
      <c r="BB178" s="26"/>
      <c r="BC178" s="26"/>
      <c r="BD178" s="26"/>
      <c r="BE178" s="26"/>
      <c r="BF178" s="26"/>
      <c r="BG178" s="26"/>
      <c r="BH178" s="26"/>
      <c r="BI178" s="26"/>
      <c r="BJ178" s="26"/>
      <c r="BK178" s="26"/>
      <c r="BL178" s="26"/>
      <c r="BM178" s="26"/>
      <c r="BN178" s="26"/>
      <c r="BO178" s="26"/>
      <c r="BP178" s="26"/>
      <c r="BQ178" s="26"/>
      <c r="BR178" s="26"/>
      <c r="BS178" s="27"/>
      <c r="BT178" s="25"/>
      <c r="BU178" s="26"/>
      <c r="BV178" s="26"/>
      <c r="BW178" s="26"/>
      <c r="BX178" s="26"/>
      <c r="BY178" s="26"/>
      <c r="BZ178" s="26"/>
      <c r="CA178" s="26"/>
      <c r="CB178" s="26"/>
      <c r="CC178" s="26"/>
      <c r="CD178" s="26"/>
      <c r="CE178" s="26"/>
      <c r="CF178" s="26"/>
      <c r="CG178" s="26"/>
      <c r="CH178" s="26"/>
      <c r="CI178" s="26"/>
      <c r="CJ178" s="27"/>
      <c r="CK178" s="25"/>
      <c r="CL178" s="26"/>
      <c r="CM178" s="26"/>
      <c r="CN178" s="26"/>
      <c r="CO178" s="26"/>
      <c r="CP178" s="26"/>
      <c r="CQ178" s="26"/>
      <c r="CR178" s="26"/>
      <c r="CS178" s="26"/>
      <c r="CT178" s="26"/>
      <c r="CU178" s="26"/>
      <c r="CV178" s="26"/>
      <c r="CW178" s="26"/>
      <c r="CX178" s="26"/>
      <c r="CY178" s="26"/>
      <c r="CZ178" s="26"/>
      <c r="DA178" s="26"/>
    </row>
    <row r="179" spans="1:105" ht="27.75" hidden="1" customHeight="1" x14ac:dyDescent="0.25">
      <c r="A179" s="23"/>
      <c r="B179" s="23"/>
      <c r="C179" s="23"/>
      <c r="D179" s="23"/>
      <c r="E179" s="23"/>
      <c r="F179" s="23"/>
      <c r="G179" s="23"/>
      <c r="H179" s="24" t="s">
        <v>185</v>
      </c>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5" t="s">
        <v>184</v>
      </c>
      <c r="AK179" s="26"/>
      <c r="AL179" s="26"/>
      <c r="AM179" s="26"/>
      <c r="AN179" s="26"/>
      <c r="AO179" s="26"/>
      <c r="AP179" s="26"/>
      <c r="AQ179" s="26"/>
      <c r="AR179" s="26"/>
      <c r="AS179" s="26"/>
      <c r="AT179" s="26"/>
      <c r="AU179" s="26"/>
      <c r="AV179" s="26"/>
      <c r="AW179" s="26"/>
      <c r="AX179" s="26"/>
      <c r="AY179" s="27"/>
      <c r="AZ179" s="25"/>
      <c r="BA179" s="26"/>
      <c r="BB179" s="26"/>
      <c r="BC179" s="26"/>
      <c r="BD179" s="26"/>
      <c r="BE179" s="26"/>
      <c r="BF179" s="26"/>
      <c r="BG179" s="26"/>
      <c r="BH179" s="26"/>
      <c r="BI179" s="26"/>
      <c r="BJ179" s="26"/>
      <c r="BK179" s="26"/>
      <c r="BL179" s="26"/>
      <c r="BM179" s="26"/>
      <c r="BN179" s="26"/>
      <c r="BO179" s="26"/>
      <c r="BP179" s="26"/>
      <c r="BQ179" s="26"/>
      <c r="BR179" s="26"/>
      <c r="BS179" s="27"/>
      <c r="BT179" s="25"/>
      <c r="BU179" s="26"/>
      <c r="BV179" s="26"/>
      <c r="BW179" s="26"/>
      <c r="BX179" s="26"/>
      <c r="BY179" s="26"/>
      <c r="BZ179" s="26"/>
      <c r="CA179" s="26"/>
      <c r="CB179" s="26"/>
      <c r="CC179" s="26"/>
      <c r="CD179" s="26"/>
      <c r="CE179" s="26"/>
      <c r="CF179" s="26"/>
      <c r="CG179" s="26"/>
      <c r="CH179" s="26"/>
      <c r="CI179" s="26"/>
      <c r="CJ179" s="27"/>
      <c r="CK179" s="25"/>
      <c r="CL179" s="26"/>
      <c r="CM179" s="26"/>
      <c r="CN179" s="26"/>
      <c r="CO179" s="26"/>
      <c r="CP179" s="26"/>
      <c r="CQ179" s="26"/>
      <c r="CR179" s="26"/>
      <c r="CS179" s="26"/>
      <c r="CT179" s="26"/>
      <c r="CU179" s="26"/>
      <c r="CV179" s="26"/>
      <c r="CW179" s="26"/>
      <c r="CX179" s="26"/>
      <c r="CY179" s="26"/>
      <c r="CZ179" s="26"/>
      <c r="DA179" s="26"/>
    </row>
    <row r="180" spans="1:105" ht="54" hidden="1" customHeight="1" x14ac:dyDescent="0.25">
      <c r="A180" s="23"/>
      <c r="B180" s="23"/>
      <c r="C180" s="23"/>
      <c r="D180" s="23"/>
      <c r="E180" s="23"/>
      <c r="F180" s="23"/>
      <c r="G180" s="23"/>
      <c r="H180" s="24" t="s">
        <v>186</v>
      </c>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5"/>
      <c r="AK180" s="26"/>
      <c r="AL180" s="26"/>
      <c r="AM180" s="26"/>
      <c r="AN180" s="26"/>
      <c r="AO180" s="26"/>
      <c r="AP180" s="26"/>
      <c r="AQ180" s="26"/>
      <c r="AR180" s="26"/>
      <c r="AS180" s="26"/>
      <c r="AT180" s="26"/>
      <c r="AU180" s="26"/>
      <c r="AV180" s="26"/>
      <c r="AW180" s="26"/>
      <c r="AX180" s="26"/>
      <c r="AY180" s="27"/>
      <c r="AZ180" s="25"/>
      <c r="BA180" s="26"/>
      <c r="BB180" s="26"/>
      <c r="BC180" s="26"/>
      <c r="BD180" s="26"/>
      <c r="BE180" s="26"/>
      <c r="BF180" s="26"/>
      <c r="BG180" s="26"/>
      <c r="BH180" s="26"/>
      <c r="BI180" s="26"/>
      <c r="BJ180" s="26"/>
      <c r="BK180" s="26"/>
      <c r="BL180" s="26"/>
      <c r="BM180" s="26"/>
      <c r="BN180" s="26"/>
      <c r="BO180" s="26"/>
      <c r="BP180" s="26"/>
      <c r="BQ180" s="26"/>
      <c r="BR180" s="26"/>
      <c r="BS180" s="27"/>
      <c r="BT180" s="25"/>
      <c r="BU180" s="26"/>
      <c r="BV180" s="26"/>
      <c r="BW180" s="26"/>
      <c r="BX180" s="26"/>
      <c r="BY180" s="26"/>
      <c r="BZ180" s="26"/>
      <c r="CA180" s="26"/>
      <c r="CB180" s="26"/>
      <c r="CC180" s="26"/>
      <c r="CD180" s="26"/>
      <c r="CE180" s="26"/>
      <c r="CF180" s="26"/>
      <c r="CG180" s="26"/>
      <c r="CH180" s="26"/>
      <c r="CI180" s="26"/>
      <c r="CJ180" s="27"/>
      <c r="CK180" s="25"/>
      <c r="CL180" s="26"/>
      <c r="CM180" s="26"/>
      <c r="CN180" s="26"/>
      <c r="CO180" s="26"/>
      <c r="CP180" s="26"/>
      <c r="CQ180" s="26"/>
      <c r="CR180" s="26"/>
      <c r="CS180" s="26"/>
      <c r="CT180" s="26"/>
      <c r="CU180" s="26"/>
      <c r="CV180" s="26"/>
      <c r="CW180" s="26"/>
      <c r="CX180" s="26"/>
      <c r="CY180" s="26"/>
      <c r="CZ180" s="26"/>
      <c r="DA180" s="26"/>
    </row>
    <row r="181" spans="1:105" ht="15" hidden="1" customHeight="1" x14ac:dyDescent="0.25">
      <c r="A181" s="23" t="s">
        <v>152</v>
      </c>
      <c r="B181" s="23"/>
      <c r="C181" s="23"/>
      <c r="D181" s="23"/>
      <c r="E181" s="23"/>
      <c r="F181" s="23"/>
      <c r="G181" s="23"/>
      <c r="H181" s="24" t="s">
        <v>187</v>
      </c>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5" t="s">
        <v>169</v>
      </c>
      <c r="AK181" s="26"/>
      <c r="AL181" s="26"/>
      <c r="AM181" s="26"/>
      <c r="AN181" s="26"/>
      <c r="AO181" s="26"/>
      <c r="AP181" s="26"/>
      <c r="AQ181" s="26"/>
      <c r="AR181" s="26"/>
      <c r="AS181" s="26"/>
      <c r="AT181" s="26"/>
      <c r="AU181" s="26"/>
      <c r="AV181" s="26"/>
      <c r="AW181" s="26"/>
      <c r="AX181" s="26"/>
      <c r="AY181" s="27"/>
      <c r="AZ181" s="25"/>
      <c r="BA181" s="26"/>
      <c r="BB181" s="26"/>
      <c r="BC181" s="26"/>
      <c r="BD181" s="26"/>
      <c r="BE181" s="26"/>
      <c r="BF181" s="26"/>
      <c r="BG181" s="26"/>
      <c r="BH181" s="26"/>
      <c r="BI181" s="26"/>
      <c r="BJ181" s="26"/>
      <c r="BK181" s="26"/>
      <c r="BL181" s="26"/>
      <c r="BM181" s="26"/>
      <c r="BN181" s="26"/>
      <c r="BO181" s="26"/>
      <c r="BP181" s="26"/>
      <c r="BQ181" s="26"/>
      <c r="BR181" s="26"/>
      <c r="BS181" s="27"/>
      <c r="BT181" s="25"/>
      <c r="BU181" s="26"/>
      <c r="BV181" s="26"/>
      <c r="BW181" s="26"/>
      <c r="BX181" s="26"/>
      <c r="BY181" s="26"/>
      <c r="BZ181" s="26"/>
      <c r="CA181" s="26"/>
      <c r="CB181" s="26"/>
      <c r="CC181" s="26"/>
      <c r="CD181" s="26"/>
      <c r="CE181" s="26"/>
      <c r="CF181" s="26"/>
      <c r="CG181" s="26"/>
      <c r="CH181" s="26"/>
      <c r="CI181" s="26"/>
      <c r="CJ181" s="27"/>
      <c r="CK181" s="25"/>
      <c r="CL181" s="26"/>
      <c r="CM181" s="26"/>
      <c r="CN181" s="26"/>
      <c r="CO181" s="26"/>
      <c r="CP181" s="26"/>
      <c r="CQ181" s="26"/>
      <c r="CR181" s="26"/>
      <c r="CS181" s="26"/>
      <c r="CT181" s="26"/>
      <c r="CU181" s="26"/>
      <c r="CV181" s="26"/>
      <c r="CW181" s="26"/>
      <c r="CX181" s="26"/>
      <c r="CY181" s="26"/>
      <c r="CZ181" s="26"/>
      <c r="DA181" s="26"/>
    </row>
    <row r="182" spans="1:105" ht="54" hidden="1" customHeight="1" x14ac:dyDescent="0.25">
      <c r="A182" s="23" t="s">
        <v>154</v>
      </c>
      <c r="B182" s="23"/>
      <c r="C182" s="23"/>
      <c r="D182" s="23"/>
      <c r="E182" s="23"/>
      <c r="F182" s="23"/>
      <c r="G182" s="23"/>
      <c r="H182" s="24" t="s">
        <v>188</v>
      </c>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5"/>
      <c r="AK182" s="26"/>
      <c r="AL182" s="26"/>
      <c r="AM182" s="26"/>
      <c r="AN182" s="26"/>
      <c r="AO182" s="26"/>
      <c r="AP182" s="26"/>
      <c r="AQ182" s="26"/>
      <c r="AR182" s="26"/>
      <c r="AS182" s="26"/>
      <c r="AT182" s="26"/>
      <c r="AU182" s="26"/>
      <c r="AV182" s="26"/>
      <c r="AW182" s="26"/>
      <c r="AX182" s="26"/>
      <c r="AY182" s="27"/>
      <c r="AZ182" s="25"/>
      <c r="BA182" s="26"/>
      <c r="BB182" s="26"/>
      <c r="BC182" s="26"/>
      <c r="BD182" s="26"/>
      <c r="BE182" s="26"/>
      <c r="BF182" s="26"/>
      <c r="BG182" s="26"/>
      <c r="BH182" s="26"/>
      <c r="BI182" s="26"/>
      <c r="BJ182" s="26"/>
      <c r="BK182" s="26"/>
      <c r="BL182" s="26"/>
      <c r="BM182" s="26"/>
      <c r="BN182" s="26"/>
      <c r="BO182" s="26"/>
      <c r="BP182" s="26"/>
      <c r="BQ182" s="26"/>
      <c r="BR182" s="26"/>
      <c r="BS182" s="27"/>
      <c r="BT182" s="25"/>
      <c r="BU182" s="26"/>
      <c r="BV182" s="26"/>
      <c r="BW182" s="26"/>
      <c r="BX182" s="26"/>
      <c r="BY182" s="26"/>
      <c r="BZ182" s="26"/>
      <c r="CA182" s="26"/>
      <c r="CB182" s="26"/>
      <c r="CC182" s="26"/>
      <c r="CD182" s="26"/>
      <c r="CE182" s="26"/>
      <c r="CF182" s="26"/>
      <c r="CG182" s="26"/>
      <c r="CH182" s="26"/>
      <c r="CI182" s="26"/>
      <c r="CJ182" s="27"/>
      <c r="CK182" s="25"/>
      <c r="CL182" s="26"/>
      <c r="CM182" s="26"/>
      <c r="CN182" s="26"/>
      <c r="CO182" s="26"/>
      <c r="CP182" s="26"/>
      <c r="CQ182" s="26"/>
      <c r="CR182" s="26"/>
      <c r="CS182" s="26"/>
      <c r="CT182" s="26"/>
      <c r="CU182" s="26"/>
      <c r="CV182" s="26"/>
      <c r="CW182" s="26"/>
      <c r="CX182" s="26"/>
      <c r="CY182" s="26"/>
      <c r="CZ182" s="26"/>
      <c r="DA182" s="26"/>
    </row>
    <row r="183" spans="1:105" ht="27.75" hidden="1" customHeight="1" x14ac:dyDescent="0.25">
      <c r="A183" s="23" t="s">
        <v>189</v>
      </c>
      <c r="B183" s="23"/>
      <c r="C183" s="23"/>
      <c r="D183" s="23"/>
      <c r="E183" s="23"/>
      <c r="F183" s="23"/>
      <c r="G183" s="23"/>
      <c r="H183" s="24" t="s">
        <v>190</v>
      </c>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5" t="s">
        <v>83</v>
      </c>
      <c r="AK183" s="26"/>
      <c r="AL183" s="26"/>
      <c r="AM183" s="26"/>
      <c r="AN183" s="26"/>
      <c r="AO183" s="26"/>
      <c r="AP183" s="26"/>
      <c r="AQ183" s="26"/>
      <c r="AR183" s="26"/>
      <c r="AS183" s="26"/>
      <c r="AT183" s="26"/>
      <c r="AU183" s="26"/>
      <c r="AV183" s="26"/>
      <c r="AW183" s="26"/>
      <c r="AX183" s="26"/>
      <c r="AY183" s="27"/>
      <c r="AZ183" s="25"/>
      <c r="BA183" s="26"/>
      <c r="BB183" s="26"/>
      <c r="BC183" s="26"/>
      <c r="BD183" s="26"/>
      <c r="BE183" s="26"/>
      <c r="BF183" s="26"/>
      <c r="BG183" s="26"/>
      <c r="BH183" s="26"/>
      <c r="BI183" s="26"/>
      <c r="BJ183" s="26"/>
      <c r="BK183" s="26"/>
      <c r="BL183" s="26"/>
      <c r="BM183" s="26"/>
      <c r="BN183" s="26"/>
      <c r="BO183" s="26"/>
      <c r="BP183" s="26"/>
      <c r="BQ183" s="26"/>
      <c r="BR183" s="26"/>
      <c r="BS183" s="27"/>
      <c r="BT183" s="25"/>
      <c r="BU183" s="26"/>
      <c r="BV183" s="26"/>
      <c r="BW183" s="26"/>
      <c r="BX183" s="26"/>
      <c r="BY183" s="26"/>
      <c r="BZ183" s="26"/>
      <c r="CA183" s="26"/>
      <c r="CB183" s="26"/>
      <c r="CC183" s="26"/>
      <c r="CD183" s="26"/>
      <c r="CE183" s="26"/>
      <c r="CF183" s="26"/>
      <c r="CG183" s="26"/>
      <c r="CH183" s="26"/>
      <c r="CI183" s="26"/>
      <c r="CJ183" s="27"/>
      <c r="CK183" s="25"/>
      <c r="CL183" s="26"/>
      <c r="CM183" s="26"/>
      <c r="CN183" s="26"/>
      <c r="CO183" s="26"/>
      <c r="CP183" s="26"/>
      <c r="CQ183" s="26"/>
      <c r="CR183" s="26"/>
      <c r="CS183" s="26"/>
      <c r="CT183" s="26"/>
      <c r="CU183" s="26"/>
      <c r="CV183" s="26"/>
      <c r="CW183" s="26"/>
      <c r="CX183" s="26"/>
      <c r="CY183" s="26"/>
      <c r="CZ183" s="26"/>
      <c r="DA183" s="26"/>
    </row>
    <row r="184" spans="1:105" ht="27.75" hidden="1" customHeight="1" x14ac:dyDescent="0.25">
      <c r="A184" s="23" t="s">
        <v>191</v>
      </c>
      <c r="B184" s="23"/>
      <c r="C184" s="23"/>
      <c r="D184" s="23"/>
      <c r="E184" s="23"/>
      <c r="F184" s="23"/>
      <c r="G184" s="23"/>
      <c r="H184" s="24" t="s">
        <v>192</v>
      </c>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5" t="s">
        <v>86</v>
      </c>
      <c r="AK184" s="26"/>
      <c r="AL184" s="26"/>
      <c r="AM184" s="26"/>
      <c r="AN184" s="26"/>
      <c r="AO184" s="26"/>
      <c r="AP184" s="26"/>
      <c r="AQ184" s="26"/>
      <c r="AR184" s="26"/>
      <c r="AS184" s="26"/>
      <c r="AT184" s="26"/>
      <c r="AU184" s="26"/>
      <c r="AV184" s="26"/>
      <c r="AW184" s="26"/>
      <c r="AX184" s="26"/>
      <c r="AY184" s="27"/>
      <c r="AZ184" s="25"/>
      <c r="BA184" s="26"/>
      <c r="BB184" s="26"/>
      <c r="BC184" s="26"/>
      <c r="BD184" s="26"/>
      <c r="BE184" s="26"/>
      <c r="BF184" s="26"/>
      <c r="BG184" s="26"/>
      <c r="BH184" s="26"/>
      <c r="BI184" s="26"/>
      <c r="BJ184" s="26"/>
      <c r="BK184" s="26"/>
      <c r="BL184" s="26"/>
      <c r="BM184" s="26"/>
      <c r="BN184" s="26"/>
      <c r="BO184" s="26"/>
      <c r="BP184" s="26"/>
      <c r="BQ184" s="26"/>
      <c r="BR184" s="26"/>
      <c r="BS184" s="27"/>
      <c r="BT184" s="25"/>
      <c r="BU184" s="26"/>
      <c r="BV184" s="26"/>
      <c r="BW184" s="26"/>
      <c r="BX184" s="26"/>
      <c r="BY184" s="26"/>
      <c r="BZ184" s="26"/>
      <c r="CA184" s="26"/>
      <c r="CB184" s="26"/>
      <c r="CC184" s="26"/>
      <c r="CD184" s="26"/>
      <c r="CE184" s="26"/>
      <c r="CF184" s="26"/>
      <c r="CG184" s="26"/>
      <c r="CH184" s="26"/>
      <c r="CI184" s="26"/>
      <c r="CJ184" s="27"/>
      <c r="CK184" s="25"/>
      <c r="CL184" s="26"/>
      <c r="CM184" s="26"/>
      <c r="CN184" s="26"/>
      <c r="CO184" s="26"/>
      <c r="CP184" s="26"/>
      <c r="CQ184" s="26"/>
      <c r="CR184" s="26"/>
      <c r="CS184" s="26"/>
      <c r="CT184" s="26"/>
      <c r="CU184" s="26"/>
      <c r="CV184" s="26"/>
      <c r="CW184" s="26"/>
      <c r="CX184" s="26"/>
      <c r="CY184" s="26"/>
      <c r="CZ184" s="26"/>
      <c r="DA184" s="26"/>
    </row>
    <row r="185" spans="1:105" ht="40.5" hidden="1" customHeight="1" x14ac:dyDescent="0.25">
      <c r="A185" s="23" t="s">
        <v>193</v>
      </c>
      <c r="B185" s="23"/>
      <c r="C185" s="23"/>
      <c r="D185" s="23"/>
      <c r="E185" s="23"/>
      <c r="F185" s="23"/>
      <c r="G185" s="23"/>
      <c r="H185" s="24" t="s">
        <v>194</v>
      </c>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5"/>
      <c r="AK185" s="26"/>
      <c r="AL185" s="26"/>
      <c r="AM185" s="26"/>
      <c r="AN185" s="26"/>
      <c r="AO185" s="26"/>
      <c r="AP185" s="26"/>
      <c r="AQ185" s="26"/>
      <c r="AR185" s="26"/>
      <c r="AS185" s="26"/>
      <c r="AT185" s="26"/>
      <c r="AU185" s="26"/>
      <c r="AV185" s="26"/>
      <c r="AW185" s="26"/>
      <c r="AX185" s="26"/>
      <c r="AY185" s="27"/>
      <c r="AZ185" s="25"/>
      <c r="BA185" s="26"/>
      <c r="BB185" s="26"/>
      <c r="BC185" s="26"/>
      <c r="BD185" s="26"/>
      <c r="BE185" s="26"/>
      <c r="BF185" s="26"/>
      <c r="BG185" s="26"/>
      <c r="BH185" s="26"/>
      <c r="BI185" s="26"/>
      <c r="BJ185" s="26"/>
      <c r="BK185" s="26"/>
      <c r="BL185" s="26"/>
      <c r="BM185" s="26"/>
      <c r="BN185" s="26"/>
      <c r="BO185" s="26"/>
      <c r="BP185" s="26"/>
      <c r="BQ185" s="26"/>
      <c r="BR185" s="26"/>
      <c r="BS185" s="27"/>
      <c r="BT185" s="25"/>
      <c r="BU185" s="26"/>
      <c r="BV185" s="26"/>
      <c r="BW185" s="26"/>
      <c r="BX185" s="26"/>
      <c r="BY185" s="26"/>
      <c r="BZ185" s="26"/>
      <c r="CA185" s="26"/>
      <c r="CB185" s="26"/>
      <c r="CC185" s="26"/>
      <c r="CD185" s="26"/>
      <c r="CE185" s="26"/>
      <c r="CF185" s="26"/>
      <c r="CG185" s="26"/>
      <c r="CH185" s="26"/>
      <c r="CI185" s="26"/>
      <c r="CJ185" s="27"/>
      <c r="CK185" s="25"/>
      <c r="CL185" s="26"/>
      <c r="CM185" s="26"/>
      <c r="CN185" s="26"/>
      <c r="CO185" s="26"/>
      <c r="CP185" s="26"/>
      <c r="CQ185" s="26"/>
      <c r="CR185" s="26"/>
      <c r="CS185" s="26"/>
      <c r="CT185" s="26"/>
      <c r="CU185" s="26"/>
      <c r="CV185" s="26"/>
      <c r="CW185" s="26"/>
      <c r="CX185" s="26"/>
      <c r="CY185" s="26"/>
      <c r="CZ185" s="26"/>
      <c r="DA185" s="26"/>
    </row>
    <row r="186" spans="1:105" ht="27.75" hidden="1" customHeight="1" x14ac:dyDescent="0.25">
      <c r="A186" s="23" t="s">
        <v>155</v>
      </c>
      <c r="B186" s="23"/>
      <c r="C186" s="23"/>
      <c r="D186" s="23"/>
      <c r="E186" s="23"/>
      <c r="F186" s="23"/>
      <c r="G186" s="23"/>
      <c r="H186" s="24" t="s">
        <v>195</v>
      </c>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5" t="s">
        <v>169</v>
      </c>
      <c r="AK186" s="26"/>
      <c r="AL186" s="26"/>
      <c r="AM186" s="26"/>
      <c r="AN186" s="26"/>
      <c r="AO186" s="26"/>
      <c r="AP186" s="26"/>
      <c r="AQ186" s="26"/>
      <c r="AR186" s="26"/>
      <c r="AS186" s="26"/>
      <c r="AT186" s="26"/>
      <c r="AU186" s="26"/>
      <c r="AV186" s="26"/>
      <c r="AW186" s="26"/>
      <c r="AX186" s="26"/>
      <c r="AY186" s="27"/>
      <c r="AZ186" s="25"/>
      <c r="BA186" s="26"/>
      <c r="BB186" s="26"/>
      <c r="BC186" s="26"/>
      <c r="BD186" s="26"/>
      <c r="BE186" s="26"/>
      <c r="BF186" s="26"/>
      <c r="BG186" s="26"/>
      <c r="BH186" s="26"/>
      <c r="BI186" s="26"/>
      <c r="BJ186" s="26"/>
      <c r="BK186" s="26"/>
      <c r="BL186" s="26"/>
      <c r="BM186" s="26"/>
      <c r="BN186" s="26"/>
      <c r="BO186" s="26"/>
      <c r="BP186" s="26"/>
      <c r="BQ186" s="26"/>
      <c r="BR186" s="26"/>
      <c r="BS186" s="27"/>
      <c r="BT186" s="25"/>
      <c r="BU186" s="26"/>
      <c r="BV186" s="26"/>
      <c r="BW186" s="26"/>
      <c r="BX186" s="26"/>
      <c r="BY186" s="26"/>
      <c r="BZ186" s="26"/>
      <c r="CA186" s="26"/>
      <c r="CB186" s="26"/>
      <c r="CC186" s="26"/>
      <c r="CD186" s="26"/>
      <c r="CE186" s="26"/>
      <c r="CF186" s="26"/>
      <c r="CG186" s="26"/>
      <c r="CH186" s="26"/>
      <c r="CI186" s="26"/>
      <c r="CJ186" s="27"/>
      <c r="CK186" s="25"/>
      <c r="CL186" s="26"/>
      <c r="CM186" s="26"/>
      <c r="CN186" s="26"/>
      <c r="CO186" s="26"/>
      <c r="CP186" s="26"/>
      <c r="CQ186" s="26"/>
      <c r="CR186" s="26"/>
      <c r="CS186" s="26"/>
      <c r="CT186" s="26"/>
      <c r="CU186" s="26"/>
      <c r="CV186" s="26"/>
      <c r="CW186" s="26"/>
      <c r="CX186" s="26"/>
      <c r="CY186" s="26"/>
      <c r="CZ186" s="26"/>
      <c r="DA186" s="26"/>
    </row>
    <row r="187" spans="1:105" ht="15" hidden="1" customHeight="1" x14ac:dyDescent="0.25">
      <c r="A187" s="23"/>
      <c r="B187" s="23"/>
      <c r="C187" s="23"/>
      <c r="D187" s="23"/>
      <c r="E187" s="23"/>
      <c r="F187" s="23"/>
      <c r="G187" s="23"/>
      <c r="H187" s="24" t="s">
        <v>63</v>
      </c>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5"/>
      <c r="AK187" s="26"/>
      <c r="AL187" s="26"/>
      <c r="AM187" s="26"/>
      <c r="AN187" s="26"/>
      <c r="AO187" s="26"/>
      <c r="AP187" s="26"/>
      <c r="AQ187" s="26"/>
      <c r="AR187" s="26"/>
      <c r="AS187" s="26"/>
      <c r="AT187" s="26"/>
      <c r="AU187" s="26"/>
      <c r="AV187" s="26"/>
      <c r="AW187" s="26"/>
      <c r="AX187" s="26"/>
      <c r="AY187" s="27"/>
      <c r="AZ187" s="25"/>
      <c r="BA187" s="26"/>
      <c r="BB187" s="26"/>
      <c r="BC187" s="26"/>
      <c r="BD187" s="26"/>
      <c r="BE187" s="26"/>
      <c r="BF187" s="26"/>
      <c r="BG187" s="26"/>
      <c r="BH187" s="26"/>
      <c r="BI187" s="26"/>
      <c r="BJ187" s="26"/>
      <c r="BK187" s="26"/>
      <c r="BL187" s="26"/>
      <c r="BM187" s="26"/>
      <c r="BN187" s="26"/>
      <c r="BO187" s="26"/>
      <c r="BP187" s="26"/>
      <c r="BQ187" s="26"/>
      <c r="BR187" s="26"/>
      <c r="BS187" s="27"/>
      <c r="BT187" s="25"/>
      <c r="BU187" s="26"/>
      <c r="BV187" s="26"/>
      <c r="BW187" s="26"/>
      <c r="BX187" s="26"/>
      <c r="BY187" s="26"/>
      <c r="BZ187" s="26"/>
      <c r="CA187" s="26"/>
      <c r="CB187" s="26"/>
      <c r="CC187" s="26"/>
      <c r="CD187" s="26"/>
      <c r="CE187" s="26"/>
      <c r="CF187" s="26"/>
      <c r="CG187" s="26"/>
      <c r="CH187" s="26"/>
      <c r="CI187" s="26"/>
      <c r="CJ187" s="27"/>
      <c r="CK187" s="25"/>
      <c r="CL187" s="26"/>
      <c r="CM187" s="26"/>
      <c r="CN187" s="26"/>
      <c r="CO187" s="26"/>
      <c r="CP187" s="26"/>
      <c r="CQ187" s="26"/>
      <c r="CR187" s="26"/>
      <c r="CS187" s="26"/>
      <c r="CT187" s="26"/>
      <c r="CU187" s="26"/>
      <c r="CV187" s="26"/>
      <c r="CW187" s="26"/>
      <c r="CX187" s="26"/>
      <c r="CY187" s="26"/>
      <c r="CZ187" s="26"/>
      <c r="DA187" s="26"/>
    </row>
    <row r="188" spans="1:105" ht="27.75" hidden="1" customHeight="1" x14ac:dyDescent="0.25">
      <c r="A188" s="23" t="s">
        <v>196</v>
      </c>
      <c r="B188" s="23"/>
      <c r="C188" s="23"/>
      <c r="D188" s="23"/>
      <c r="E188" s="23"/>
      <c r="F188" s="23"/>
      <c r="G188" s="23"/>
      <c r="H188" s="24" t="s">
        <v>197</v>
      </c>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5" t="s">
        <v>169</v>
      </c>
      <c r="AK188" s="26"/>
      <c r="AL188" s="26"/>
      <c r="AM188" s="26"/>
      <c r="AN188" s="26"/>
      <c r="AO188" s="26"/>
      <c r="AP188" s="26"/>
      <c r="AQ188" s="26"/>
      <c r="AR188" s="26"/>
      <c r="AS188" s="26"/>
      <c r="AT188" s="26"/>
      <c r="AU188" s="26"/>
      <c r="AV188" s="26"/>
      <c r="AW188" s="26"/>
      <c r="AX188" s="26"/>
      <c r="AY188" s="27"/>
      <c r="AZ188" s="25"/>
      <c r="BA188" s="26"/>
      <c r="BB188" s="26"/>
      <c r="BC188" s="26"/>
      <c r="BD188" s="26"/>
      <c r="BE188" s="26"/>
      <c r="BF188" s="26"/>
      <c r="BG188" s="26"/>
      <c r="BH188" s="26"/>
      <c r="BI188" s="26"/>
      <c r="BJ188" s="26"/>
      <c r="BK188" s="26"/>
      <c r="BL188" s="26"/>
      <c r="BM188" s="26"/>
      <c r="BN188" s="26"/>
      <c r="BO188" s="26"/>
      <c r="BP188" s="26"/>
      <c r="BQ188" s="26"/>
      <c r="BR188" s="26"/>
      <c r="BS188" s="27"/>
      <c r="BT188" s="25"/>
      <c r="BU188" s="26"/>
      <c r="BV188" s="26"/>
      <c r="BW188" s="26"/>
      <c r="BX188" s="26"/>
      <c r="BY188" s="26"/>
      <c r="BZ188" s="26"/>
      <c r="CA188" s="26"/>
      <c r="CB188" s="26"/>
      <c r="CC188" s="26"/>
      <c r="CD188" s="26"/>
      <c r="CE188" s="26"/>
      <c r="CF188" s="26"/>
      <c r="CG188" s="26"/>
      <c r="CH188" s="26"/>
      <c r="CI188" s="26"/>
      <c r="CJ188" s="27"/>
      <c r="CK188" s="25"/>
      <c r="CL188" s="26"/>
      <c r="CM188" s="26"/>
      <c r="CN188" s="26"/>
      <c r="CO188" s="26"/>
      <c r="CP188" s="26"/>
      <c r="CQ188" s="26"/>
      <c r="CR188" s="26"/>
      <c r="CS188" s="26"/>
      <c r="CT188" s="26"/>
      <c r="CU188" s="26"/>
      <c r="CV188" s="26"/>
      <c r="CW188" s="26"/>
      <c r="CX188" s="26"/>
      <c r="CY188" s="26"/>
      <c r="CZ188" s="26"/>
      <c r="DA188" s="26"/>
    </row>
    <row r="189" spans="1:105" ht="27.75" hidden="1" customHeight="1" x14ac:dyDescent="0.25">
      <c r="A189" s="23" t="s">
        <v>198</v>
      </c>
      <c r="B189" s="23"/>
      <c r="C189" s="23"/>
      <c r="D189" s="23"/>
      <c r="E189" s="23"/>
      <c r="F189" s="23"/>
      <c r="G189" s="23"/>
      <c r="H189" s="24" t="s">
        <v>199</v>
      </c>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5" t="s">
        <v>169</v>
      </c>
      <c r="AK189" s="26"/>
      <c r="AL189" s="26"/>
      <c r="AM189" s="26"/>
      <c r="AN189" s="26"/>
      <c r="AO189" s="26"/>
      <c r="AP189" s="26"/>
      <c r="AQ189" s="26"/>
      <c r="AR189" s="26"/>
      <c r="AS189" s="26"/>
      <c r="AT189" s="26"/>
      <c r="AU189" s="26"/>
      <c r="AV189" s="26"/>
      <c r="AW189" s="26"/>
      <c r="AX189" s="26"/>
      <c r="AY189" s="27"/>
      <c r="AZ189" s="25"/>
      <c r="BA189" s="26"/>
      <c r="BB189" s="26"/>
      <c r="BC189" s="26"/>
      <c r="BD189" s="26"/>
      <c r="BE189" s="26"/>
      <c r="BF189" s="26"/>
      <c r="BG189" s="26"/>
      <c r="BH189" s="26"/>
      <c r="BI189" s="26"/>
      <c r="BJ189" s="26"/>
      <c r="BK189" s="26"/>
      <c r="BL189" s="26"/>
      <c r="BM189" s="26"/>
      <c r="BN189" s="26"/>
      <c r="BO189" s="26"/>
      <c r="BP189" s="26"/>
      <c r="BQ189" s="26"/>
      <c r="BR189" s="26"/>
      <c r="BS189" s="27"/>
      <c r="BT189" s="25"/>
      <c r="BU189" s="26"/>
      <c r="BV189" s="26"/>
      <c r="BW189" s="26"/>
      <c r="BX189" s="26"/>
      <c r="BY189" s="26"/>
      <c r="BZ189" s="26"/>
      <c r="CA189" s="26"/>
      <c r="CB189" s="26"/>
      <c r="CC189" s="26"/>
      <c r="CD189" s="26"/>
      <c r="CE189" s="26"/>
      <c r="CF189" s="26"/>
      <c r="CG189" s="26"/>
      <c r="CH189" s="26"/>
      <c r="CI189" s="26"/>
      <c r="CJ189" s="27"/>
      <c r="CK189" s="25"/>
      <c r="CL189" s="26"/>
      <c r="CM189" s="26"/>
      <c r="CN189" s="26"/>
      <c r="CO189" s="26"/>
      <c r="CP189" s="26"/>
      <c r="CQ189" s="26"/>
      <c r="CR189" s="26"/>
      <c r="CS189" s="26"/>
      <c r="CT189" s="26"/>
      <c r="CU189" s="26"/>
      <c r="CV189" s="26"/>
      <c r="CW189" s="26"/>
      <c r="CX189" s="26"/>
      <c r="CY189" s="26"/>
      <c r="CZ189" s="26"/>
      <c r="DA189" s="26"/>
    </row>
    <row r="190" spans="1:105" ht="40.5" hidden="1" customHeight="1" x14ac:dyDescent="0.25">
      <c r="A190" s="23" t="s">
        <v>200</v>
      </c>
      <c r="B190" s="23"/>
      <c r="C190" s="23"/>
      <c r="D190" s="23"/>
      <c r="E190" s="23"/>
      <c r="F190" s="23"/>
      <c r="G190" s="23"/>
      <c r="H190" s="24" t="s">
        <v>201</v>
      </c>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5" t="s">
        <v>169</v>
      </c>
      <c r="AK190" s="26"/>
      <c r="AL190" s="26"/>
      <c r="AM190" s="26"/>
      <c r="AN190" s="26"/>
      <c r="AO190" s="26"/>
      <c r="AP190" s="26"/>
      <c r="AQ190" s="26"/>
      <c r="AR190" s="26"/>
      <c r="AS190" s="26"/>
      <c r="AT190" s="26"/>
      <c r="AU190" s="26"/>
      <c r="AV190" s="26"/>
      <c r="AW190" s="26"/>
      <c r="AX190" s="26"/>
      <c r="AY190" s="27"/>
      <c r="AZ190" s="25"/>
      <c r="BA190" s="26"/>
      <c r="BB190" s="26"/>
      <c r="BC190" s="26"/>
      <c r="BD190" s="26"/>
      <c r="BE190" s="26"/>
      <c r="BF190" s="26"/>
      <c r="BG190" s="26"/>
      <c r="BH190" s="26"/>
      <c r="BI190" s="26"/>
      <c r="BJ190" s="26"/>
      <c r="BK190" s="26"/>
      <c r="BL190" s="26"/>
      <c r="BM190" s="26"/>
      <c r="BN190" s="26"/>
      <c r="BO190" s="26"/>
      <c r="BP190" s="26"/>
      <c r="BQ190" s="26"/>
      <c r="BR190" s="26"/>
      <c r="BS190" s="27"/>
      <c r="BT190" s="25"/>
      <c r="BU190" s="26"/>
      <c r="BV190" s="26"/>
      <c r="BW190" s="26"/>
      <c r="BX190" s="26"/>
      <c r="BY190" s="26"/>
      <c r="BZ190" s="26"/>
      <c r="CA190" s="26"/>
      <c r="CB190" s="26"/>
      <c r="CC190" s="26"/>
      <c r="CD190" s="26"/>
      <c r="CE190" s="26"/>
      <c r="CF190" s="26"/>
      <c r="CG190" s="26"/>
      <c r="CH190" s="26"/>
      <c r="CI190" s="26"/>
      <c r="CJ190" s="27"/>
      <c r="CK190" s="25"/>
      <c r="CL190" s="26"/>
      <c r="CM190" s="26"/>
      <c r="CN190" s="26"/>
      <c r="CO190" s="26"/>
      <c r="CP190" s="26"/>
      <c r="CQ190" s="26"/>
      <c r="CR190" s="26"/>
      <c r="CS190" s="26"/>
      <c r="CT190" s="26"/>
      <c r="CU190" s="26"/>
      <c r="CV190" s="26"/>
      <c r="CW190" s="26"/>
      <c r="CX190" s="26"/>
      <c r="CY190" s="26"/>
      <c r="CZ190" s="26"/>
      <c r="DA190" s="26"/>
    </row>
    <row r="191" spans="1:105" ht="27.75" hidden="1" customHeight="1" x14ac:dyDescent="0.25">
      <c r="A191" s="23" t="s">
        <v>158</v>
      </c>
      <c r="B191" s="23"/>
      <c r="C191" s="23"/>
      <c r="D191" s="23"/>
      <c r="E191" s="23"/>
      <c r="F191" s="23"/>
      <c r="G191" s="23"/>
      <c r="H191" s="24" t="s">
        <v>202</v>
      </c>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5"/>
      <c r="AK191" s="26"/>
      <c r="AL191" s="26"/>
      <c r="AM191" s="26"/>
      <c r="AN191" s="26"/>
      <c r="AO191" s="26"/>
      <c r="AP191" s="26"/>
      <c r="AQ191" s="26"/>
      <c r="AR191" s="26"/>
      <c r="AS191" s="26"/>
      <c r="AT191" s="26"/>
      <c r="AU191" s="26"/>
      <c r="AV191" s="26"/>
      <c r="AW191" s="26"/>
      <c r="AX191" s="26"/>
      <c r="AY191" s="27"/>
      <c r="AZ191" s="25"/>
      <c r="BA191" s="26"/>
      <c r="BB191" s="26"/>
      <c r="BC191" s="26"/>
      <c r="BD191" s="26"/>
      <c r="BE191" s="26"/>
      <c r="BF191" s="26"/>
      <c r="BG191" s="26"/>
      <c r="BH191" s="26"/>
      <c r="BI191" s="26"/>
      <c r="BJ191" s="26"/>
      <c r="BK191" s="26"/>
      <c r="BL191" s="26"/>
      <c r="BM191" s="26"/>
      <c r="BN191" s="26"/>
      <c r="BO191" s="26"/>
      <c r="BP191" s="26"/>
      <c r="BQ191" s="26"/>
      <c r="BR191" s="26"/>
      <c r="BS191" s="27"/>
      <c r="BT191" s="25"/>
      <c r="BU191" s="26"/>
      <c r="BV191" s="26"/>
      <c r="BW191" s="26"/>
      <c r="BX191" s="26"/>
      <c r="BY191" s="26"/>
      <c r="BZ191" s="26"/>
      <c r="CA191" s="26"/>
      <c r="CB191" s="26"/>
      <c r="CC191" s="26"/>
      <c r="CD191" s="26"/>
      <c r="CE191" s="26"/>
      <c r="CF191" s="26"/>
      <c r="CG191" s="26"/>
      <c r="CH191" s="26"/>
      <c r="CI191" s="26"/>
      <c r="CJ191" s="27"/>
      <c r="CK191" s="25"/>
      <c r="CL191" s="26"/>
      <c r="CM191" s="26"/>
      <c r="CN191" s="26"/>
      <c r="CO191" s="26"/>
      <c r="CP191" s="26"/>
      <c r="CQ191" s="26"/>
      <c r="CR191" s="26"/>
      <c r="CS191" s="26"/>
      <c r="CT191" s="26"/>
      <c r="CU191" s="26"/>
      <c r="CV191" s="26"/>
      <c r="CW191" s="26"/>
      <c r="CX191" s="26"/>
      <c r="CY191" s="26"/>
      <c r="CZ191" s="26"/>
      <c r="DA191" s="26"/>
    </row>
    <row r="192" spans="1:105" ht="15" hidden="1" customHeight="1" x14ac:dyDescent="0.25">
      <c r="A192" s="23"/>
      <c r="B192" s="23"/>
      <c r="C192" s="23"/>
      <c r="D192" s="23"/>
      <c r="E192" s="23"/>
      <c r="F192" s="23"/>
      <c r="G192" s="23"/>
      <c r="H192" s="24" t="s">
        <v>63</v>
      </c>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5"/>
      <c r="AK192" s="26"/>
      <c r="AL192" s="26"/>
      <c r="AM192" s="26"/>
      <c r="AN192" s="26"/>
      <c r="AO192" s="26"/>
      <c r="AP192" s="26"/>
      <c r="AQ192" s="26"/>
      <c r="AR192" s="26"/>
      <c r="AS192" s="26"/>
      <c r="AT192" s="26"/>
      <c r="AU192" s="26"/>
      <c r="AV192" s="26"/>
      <c r="AW192" s="26"/>
      <c r="AX192" s="26"/>
      <c r="AY192" s="27"/>
      <c r="AZ192" s="25"/>
      <c r="BA192" s="26"/>
      <c r="BB192" s="26"/>
      <c r="BC192" s="26"/>
      <c r="BD192" s="26"/>
      <c r="BE192" s="26"/>
      <c r="BF192" s="26"/>
      <c r="BG192" s="26"/>
      <c r="BH192" s="26"/>
      <c r="BI192" s="26"/>
      <c r="BJ192" s="26"/>
      <c r="BK192" s="26"/>
      <c r="BL192" s="26"/>
      <c r="BM192" s="26"/>
      <c r="BN192" s="26"/>
      <c r="BO192" s="26"/>
      <c r="BP192" s="26"/>
      <c r="BQ192" s="26"/>
      <c r="BR192" s="26"/>
      <c r="BS192" s="27"/>
      <c r="BT192" s="25"/>
      <c r="BU192" s="26"/>
      <c r="BV192" s="26"/>
      <c r="BW192" s="26"/>
      <c r="BX192" s="26"/>
      <c r="BY192" s="26"/>
      <c r="BZ192" s="26"/>
      <c r="CA192" s="26"/>
      <c r="CB192" s="26"/>
      <c r="CC192" s="26"/>
      <c r="CD192" s="26"/>
      <c r="CE192" s="26"/>
      <c r="CF192" s="26"/>
      <c r="CG192" s="26"/>
      <c r="CH192" s="26"/>
      <c r="CI192" s="26"/>
      <c r="CJ192" s="27"/>
      <c r="CK192" s="25"/>
      <c r="CL192" s="26"/>
      <c r="CM192" s="26"/>
      <c r="CN192" s="26"/>
      <c r="CO192" s="26"/>
      <c r="CP192" s="26"/>
      <c r="CQ192" s="26"/>
      <c r="CR192" s="26"/>
      <c r="CS192" s="26"/>
      <c r="CT192" s="26"/>
      <c r="CU192" s="26"/>
      <c r="CV192" s="26"/>
      <c r="CW192" s="26"/>
      <c r="CX192" s="26"/>
      <c r="CY192" s="26"/>
      <c r="CZ192" s="26"/>
      <c r="DA192" s="26"/>
    </row>
    <row r="193" spans="1:105" ht="27.75" hidden="1" customHeight="1" x14ac:dyDescent="0.25">
      <c r="A193" s="23" t="s">
        <v>203</v>
      </c>
      <c r="B193" s="23"/>
      <c r="C193" s="23"/>
      <c r="D193" s="23"/>
      <c r="E193" s="23"/>
      <c r="F193" s="23"/>
      <c r="G193" s="23"/>
      <c r="H193" s="24" t="s">
        <v>204</v>
      </c>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5" t="s">
        <v>169</v>
      </c>
      <c r="AK193" s="26"/>
      <c r="AL193" s="26"/>
      <c r="AM193" s="26"/>
      <c r="AN193" s="26"/>
      <c r="AO193" s="26"/>
      <c r="AP193" s="26"/>
      <c r="AQ193" s="26"/>
      <c r="AR193" s="26"/>
      <c r="AS193" s="26"/>
      <c r="AT193" s="26"/>
      <c r="AU193" s="26"/>
      <c r="AV193" s="26"/>
      <c r="AW193" s="26"/>
      <c r="AX193" s="26"/>
      <c r="AY193" s="27"/>
      <c r="AZ193" s="25"/>
      <c r="BA193" s="26"/>
      <c r="BB193" s="26"/>
      <c r="BC193" s="26"/>
      <c r="BD193" s="26"/>
      <c r="BE193" s="26"/>
      <c r="BF193" s="26"/>
      <c r="BG193" s="26"/>
      <c r="BH193" s="26"/>
      <c r="BI193" s="26"/>
      <c r="BJ193" s="26"/>
      <c r="BK193" s="26"/>
      <c r="BL193" s="26"/>
      <c r="BM193" s="26"/>
      <c r="BN193" s="26"/>
      <c r="BO193" s="26"/>
      <c r="BP193" s="26"/>
      <c r="BQ193" s="26"/>
      <c r="BR193" s="26"/>
      <c r="BS193" s="27"/>
      <c r="BT193" s="25"/>
      <c r="BU193" s="26"/>
      <c r="BV193" s="26"/>
      <c r="BW193" s="26"/>
      <c r="BX193" s="26"/>
      <c r="BY193" s="26"/>
      <c r="BZ193" s="26"/>
      <c r="CA193" s="26"/>
      <c r="CB193" s="26"/>
      <c r="CC193" s="26"/>
      <c r="CD193" s="26"/>
      <c r="CE193" s="26"/>
      <c r="CF193" s="26"/>
      <c r="CG193" s="26"/>
      <c r="CH193" s="26"/>
      <c r="CI193" s="26"/>
      <c r="CJ193" s="27"/>
      <c r="CK193" s="25"/>
      <c r="CL193" s="26"/>
      <c r="CM193" s="26"/>
      <c r="CN193" s="26"/>
      <c r="CO193" s="26"/>
      <c r="CP193" s="26"/>
      <c r="CQ193" s="26"/>
      <c r="CR193" s="26"/>
      <c r="CS193" s="26"/>
      <c r="CT193" s="26"/>
      <c r="CU193" s="26"/>
      <c r="CV193" s="26"/>
      <c r="CW193" s="26"/>
      <c r="CX193" s="26"/>
      <c r="CY193" s="26"/>
      <c r="CZ193" s="26"/>
      <c r="DA193" s="26"/>
    </row>
    <row r="194" spans="1:105" ht="27.75" hidden="1" customHeight="1" x14ac:dyDescent="0.25">
      <c r="A194" s="23" t="s">
        <v>205</v>
      </c>
      <c r="B194" s="23"/>
      <c r="C194" s="23"/>
      <c r="D194" s="23"/>
      <c r="E194" s="23"/>
      <c r="F194" s="23"/>
      <c r="G194" s="23"/>
      <c r="H194" s="24" t="s">
        <v>206</v>
      </c>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5" t="s">
        <v>169</v>
      </c>
      <c r="AK194" s="26"/>
      <c r="AL194" s="26"/>
      <c r="AM194" s="26"/>
      <c r="AN194" s="26"/>
      <c r="AO194" s="26"/>
      <c r="AP194" s="26"/>
      <c r="AQ194" s="26"/>
      <c r="AR194" s="26"/>
      <c r="AS194" s="26"/>
      <c r="AT194" s="26"/>
      <c r="AU194" s="26"/>
      <c r="AV194" s="26"/>
      <c r="AW194" s="26"/>
      <c r="AX194" s="26"/>
      <c r="AY194" s="27"/>
      <c r="AZ194" s="25"/>
      <c r="BA194" s="26"/>
      <c r="BB194" s="26"/>
      <c r="BC194" s="26"/>
      <c r="BD194" s="26"/>
      <c r="BE194" s="26"/>
      <c r="BF194" s="26"/>
      <c r="BG194" s="26"/>
      <c r="BH194" s="26"/>
      <c r="BI194" s="26"/>
      <c r="BJ194" s="26"/>
      <c r="BK194" s="26"/>
      <c r="BL194" s="26"/>
      <c r="BM194" s="26"/>
      <c r="BN194" s="26"/>
      <c r="BO194" s="26"/>
      <c r="BP194" s="26"/>
      <c r="BQ194" s="26"/>
      <c r="BR194" s="26"/>
      <c r="BS194" s="27"/>
      <c r="BT194" s="25"/>
      <c r="BU194" s="26"/>
      <c r="BV194" s="26"/>
      <c r="BW194" s="26"/>
      <c r="BX194" s="26"/>
      <c r="BY194" s="26"/>
      <c r="BZ194" s="26"/>
      <c r="CA194" s="26"/>
      <c r="CB194" s="26"/>
      <c r="CC194" s="26"/>
      <c r="CD194" s="26"/>
      <c r="CE194" s="26"/>
      <c r="CF194" s="26"/>
      <c r="CG194" s="26"/>
      <c r="CH194" s="26"/>
      <c r="CI194" s="26"/>
      <c r="CJ194" s="27"/>
      <c r="CK194" s="25"/>
      <c r="CL194" s="26"/>
      <c r="CM194" s="26"/>
      <c r="CN194" s="26"/>
      <c r="CO194" s="26"/>
      <c r="CP194" s="26"/>
      <c r="CQ194" s="26"/>
      <c r="CR194" s="26"/>
      <c r="CS194" s="26"/>
      <c r="CT194" s="26"/>
      <c r="CU194" s="26"/>
      <c r="CV194" s="26"/>
      <c r="CW194" s="26"/>
      <c r="CX194" s="26"/>
      <c r="CY194" s="26"/>
      <c r="CZ194" s="26"/>
      <c r="DA194" s="26"/>
    </row>
    <row r="195" spans="1:105" ht="27.75" hidden="1" customHeight="1" x14ac:dyDescent="0.25">
      <c r="A195" s="23" t="s">
        <v>207</v>
      </c>
      <c r="B195" s="23"/>
      <c r="C195" s="23"/>
      <c r="D195" s="23"/>
      <c r="E195" s="23"/>
      <c r="F195" s="23"/>
      <c r="G195" s="23"/>
      <c r="H195" s="24" t="s">
        <v>208</v>
      </c>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5"/>
      <c r="AK195" s="26"/>
      <c r="AL195" s="26"/>
      <c r="AM195" s="26"/>
      <c r="AN195" s="26"/>
      <c r="AO195" s="26"/>
      <c r="AP195" s="26"/>
      <c r="AQ195" s="26"/>
      <c r="AR195" s="26"/>
      <c r="AS195" s="26"/>
      <c r="AT195" s="26"/>
      <c r="AU195" s="26"/>
      <c r="AV195" s="26"/>
      <c r="AW195" s="26"/>
      <c r="AX195" s="26"/>
      <c r="AY195" s="27"/>
      <c r="AZ195" s="25"/>
      <c r="BA195" s="26"/>
      <c r="BB195" s="26"/>
      <c r="BC195" s="26"/>
      <c r="BD195" s="26"/>
      <c r="BE195" s="26"/>
      <c r="BF195" s="26"/>
      <c r="BG195" s="26"/>
      <c r="BH195" s="26"/>
      <c r="BI195" s="26"/>
      <c r="BJ195" s="26"/>
      <c r="BK195" s="26"/>
      <c r="BL195" s="26"/>
      <c r="BM195" s="26"/>
      <c r="BN195" s="26"/>
      <c r="BO195" s="26"/>
      <c r="BP195" s="26"/>
      <c r="BQ195" s="26"/>
      <c r="BR195" s="26"/>
      <c r="BS195" s="27"/>
      <c r="BT195" s="25"/>
      <c r="BU195" s="26"/>
      <c r="BV195" s="26"/>
      <c r="BW195" s="26"/>
      <c r="BX195" s="26"/>
      <c r="BY195" s="26"/>
      <c r="BZ195" s="26"/>
      <c r="CA195" s="26"/>
      <c r="CB195" s="26"/>
      <c r="CC195" s="26"/>
      <c r="CD195" s="26"/>
      <c r="CE195" s="26"/>
      <c r="CF195" s="26"/>
      <c r="CG195" s="26"/>
      <c r="CH195" s="26"/>
      <c r="CI195" s="26"/>
      <c r="CJ195" s="27"/>
      <c r="CK195" s="25"/>
      <c r="CL195" s="26"/>
      <c r="CM195" s="26"/>
      <c r="CN195" s="26"/>
      <c r="CO195" s="26"/>
      <c r="CP195" s="26"/>
      <c r="CQ195" s="26"/>
      <c r="CR195" s="26"/>
      <c r="CS195" s="26"/>
      <c r="CT195" s="26"/>
      <c r="CU195" s="26"/>
      <c r="CV195" s="26"/>
      <c r="CW195" s="26"/>
      <c r="CX195" s="26"/>
      <c r="CY195" s="26"/>
      <c r="CZ195" s="26"/>
      <c r="DA195" s="26"/>
    </row>
    <row r="196" spans="1:105" ht="14.25" hidden="1" customHeight="1" x14ac:dyDescent="0.25">
      <c r="A196" s="23"/>
      <c r="B196" s="23"/>
      <c r="C196" s="23"/>
      <c r="D196" s="23"/>
      <c r="E196" s="23"/>
      <c r="F196" s="23"/>
      <c r="G196" s="23"/>
      <c r="H196" s="24" t="s">
        <v>63</v>
      </c>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5"/>
      <c r="AK196" s="26"/>
      <c r="AL196" s="26"/>
      <c r="AM196" s="26"/>
      <c r="AN196" s="26"/>
      <c r="AO196" s="26"/>
      <c r="AP196" s="26"/>
      <c r="AQ196" s="26"/>
      <c r="AR196" s="26"/>
      <c r="AS196" s="26"/>
      <c r="AT196" s="26"/>
      <c r="AU196" s="26"/>
      <c r="AV196" s="26"/>
      <c r="AW196" s="26"/>
      <c r="AX196" s="26"/>
      <c r="AY196" s="27"/>
      <c r="AZ196" s="25"/>
      <c r="BA196" s="26"/>
      <c r="BB196" s="26"/>
      <c r="BC196" s="26"/>
      <c r="BD196" s="26"/>
      <c r="BE196" s="26"/>
      <c r="BF196" s="26"/>
      <c r="BG196" s="26"/>
      <c r="BH196" s="26"/>
      <c r="BI196" s="26"/>
      <c r="BJ196" s="26"/>
      <c r="BK196" s="26"/>
      <c r="BL196" s="26"/>
      <c r="BM196" s="26"/>
      <c r="BN196" s="26"/>
      <c r="BO196" s="26"/>
      <c r="BP196" s="26"/>
      <c r="BQ196" s="26"/>
      <c r="BR196" s="26"/>
      <c r="BS196" s="27"/>
      <c r="BT196" s="25"/>
      <c r="BU196" s="26"/>
      <c r="BV196" s="26"/>
      <c r="BW196" s="26"/>
      <c r="BX196" s="26"/>
      <c r="BY196" s="26"/>
      <c r="BZ196" s="26"/>
      <c r="CA196" s="26"/>
      <c r="CB196" s="26"/>
      <c r="CC196" s="26"/>
      <c r="CD196" s="26"/>
      <c r="CE196" s="26"/>
      <c r="CF196" s="26"/>
      <c r="CG196" s="26"/>
      <c r="CH196" s="26"/>
      <c r="CI196" s="26"/>
      <c r="CJ196" s="27"/>
      <c r="CK196" s="25"/>
      <c r="CL196" s="26"/>
      <c r="CM196" s="26"/>
      <c r="CN196" s="26"/>
      <c r="CO196" s="26"/>
      <c r="CP196" s="26"/>
      <c r="CQ196" s="26"/>
      <c r="CR196" s="26"/>
      <c r="CS196" s="26"/>
      <c r="CT196" s="26"/>
      <c r="CU196" s="26"/>
      <c r="CV196" s="26"/>
      <c r="CW196" s="26"/>
      <c r="CX196" s="26"/>
      <c r="CY196" s="26"/>
      <c r="CZ196" s="26"/>
      <c r="DA196" s="26"/>
    </row>
    <row r="197" spans="1:105" ht="27.75" hidden="1" customHeight="1" x14ac:dyDescent="0.25">
      <c r="A197" s="23" t="s">
        <v>209</v>
      </c>
      <c r="B197" s="23"/>
      <c r="C197" s="23"/>
      <c r="D197" s="23"/>
      <c r="E197" s="23"/>
      <c r="F197" s="23"/>
      <c r="G197" s="23"/>
      <c r="H197" s="24" t="s">
        <v>197</v>
      </c>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5" t="s">
        <v>169</v>
      </c>
      <c r="AK197" s="26"/>
      <c r="AL197" s="26"/>
      <c r="AM197" s="26"/>
      <c r="AN197" s="26"/>
      <c r="AO197" s="26"/>
      <c r="AP197" s="26"/>
      <c r="AQ197" s="26"/>
      <c r="AR197" s="26"/>
      <c r="AS197" s="26"/>
      <c r="AT197" s="26"/>
      <c r="AU197" s="26"/>
      <c r="AV197" s="26"/>
      <c r="AW197" s="26"/>
      <c r="AX197" s="26"/>
      <c r="AY197" s="27"/>
      <c r="AZ197" s="25"/>
      <c r="BA197" s="26"/>
      <c r="BB197" s="26"/>
      <c r="BC197" s="26"/>
      <c r="BD197" s="26"/>
      <c r="BE197" s="26"/>
      <c r="BF197" s="26"/>
      <c r="BG197" s="26"/>
      <c r="BH197" s="26"/>
      <c r="BI197" s="26"/>
      <c r="BJ197" s="26"/>
      <c r="BK197" s="26"/>
      <c r="BL197" s="26"/>
      <c r="BM197" s="26"/>
      <c r="BN197" s="26"/>
      <c r="BO197" s="26"/>
      <c r="BP197" s="26"/>
      <c r="BQ197" s="26"/>
      <c r="BR197" s="26"/>
      <c r="BS197" s="27"/>
      <c r="BT197" s="25"/>
      <c r="BU197" s="26"/>
      <c r="BV197" s="26"/>
      <c r="BW197" s="26"/>
      <c r="BX197" s="26"/>
      <c r="BY197" s="26"/>
      <c r="BZ197" s="26"/>
      <c r="CA197" s="26"/>
      <c r="CB197" s="26"/>
      <c r="CC197" s="26"/>
      <c r="CD197" s="26"/>
      <c r="CE197" s="26"/>
      <c r="CF197" s="26"/>
      <c r="CG197" s="26"/>
      <c r="CH197" s="26"/>
      <c r="CI197" s="26"/>
      <c r="CJ197" s="27"/>
      <c r="CK197" s="25"/>
      <c r="CL197" s="26"/>
      <c r="CM197" s="26"/>
      <c r="CN197" s="26"/>
      <c r="CO197" s="26"/>
      <c r="CP197" s="26"/>
      <c r="CQ197" s="26"/>
      <c r="CR197" s="26"/>
      <c r="CS197" s="26"/>
      <c r="CT197" s="26"/>
      <c r="CU197" s="26"/>
      <c r="CV197" s="26"/>
      <c r="CW197" s="26"/>
      <c r="CX197" s="26"/>
      <c r="CY197" s="26"/>
      <c r="CZ197" s="26"/>
      <c r="DA197" s="26"/>
    </row>
    <row r="198" spans="1:105" ht="27.75" hidden="1" customHeight="1" x14ac:dyDescent="0.25">
      <c r="A198" s="23" t="s">
        <v>210</v>
      </c>
      <c r="B198" s="23"/>
      <c r="C198" s="23"/>
      <c r="D198" s="23"/>
      <c r="E198" s="23"/>
      <c r="F198" s="23"/>
      <c r="G198" s="23"/>
      <c r="H198" s="24" t="s">
        <v>199</v>
      </c>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5" t="s">
        <v>169</v>
      </c>
      <c r="AK198" s="26"/>
      <c r="AL198" s="26"/>
      <c r="AM198" s="26"/>
      <c r="AN198" s="26"/>
      <c r="AO198" s="26"/>
      <c r="AP198" s="26"/>
      <c r="AQ198" s="26"/>
      <c r="AR198" s="26"/>
      <c r="AS198" s="26"/>
      <c r="AT198" s="26"/>
      <c r="AU198" s="26"/>
      <c r="AV198" s="26"/>
      <c r="AW198" s="26"/>
      <c r="AX198" s="26"/>
      <c r="AY198" s="27"/>
      <c r="AZ198" s="25"/>
      <c r="BA198" s="26"/>
      <c r="BB198" s="26"/>
      <c r="BC198" s="26"/>
      <c r="BD198" s="26"/>
      <c r="BE198" s="26"/>
      <c r="BF198" s="26"/>
      <c r="BG198" s="26"/>
      <c r="BH198" s="26"/>
      <c r="BI198" s="26"/>
      <c r="BJ198" s="26"/>
      <c r="BK198" s="26"/>
      <c r="BL198" s="26"/>
      <c r="BM198" s="26"/>
      <c r="BN198" s="26"/>
      <c r="BO198" s="26"/>
      <c r="BP198" s="26"/>
      <c r="BQ198" s="26"/>
      <c r="BR198" s="26"/>
      <c r="BS198" s="27"/>
      <c r="BT198" s="25"/>
      <c r="BU198" s="26"/>
      <c r="BV198" s="26"/>
      <c r="BW198" s="26"/>
      <c r="BX198" s="26"/>
      <c r="BY198" s="26"/>
      <c r="BZ198" s="26"/>
      <c r="CA198" s="26"/>
      <c r="CB198" s="26"/>
      <c r="CC198" s="26"/>
      <c r="CD198" s="26"/>
      <c r="CE198" s="26"/>
      <c r="CF198" s="26"/>
      <c r="CG198" s="26"/>
      <c r="CH198" s="26"/>
      <c r="CI198" s="26"/>
      <c r="CJ198" s="27"/>
      <c r="CK198" s="25"/>
      <c r="CL198" s="26"/>
      <c r="CM198" s="26"/>
      <c r="CN198" s="26"/>
      <c r="CO198" s="26"/>
      <c r="CP198" s="26"/>
      <c r="CQ198" s="26"/>
      <c r="CR198" s="26"/>
      <c r="CS198" s="26"/>
      <c r="CT198" s="26"/>
      <c r="CU198" s="26"/>
      <c r="CV198" s="26"/>
      <c r="CW198" s="26"/>
      <c r="CX198" s="26"/>
      <c r="CY198" s="26"/>
      <c r="CZ198" s="26"/>
      <c r="DA198" s="26"/>
    </row>
    <row r="199" spans="1:105" ht="40.5" hidden="1" customHeight="1" x14ac:dyDescent="0.25">
      <c r="A199" s="23" t="s">
        <v>211</v>
      </c>
      <c r="B199" s="23"/>
      <c r="C199" s="23"/>
      <c r="D199" s="23"/>
      <c r="E199" s="23"/>
      <c r="F199" s="23"/>
      <c r="G199" s="23"/>
      <c r="H199" s="24" t="s">
        <v>201</v>
      </c>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5" t="s">
        <v>169</v>
      </c>
      <c r="AK199" s="26"/>
      <c r="AL199" s="26"/>
      <c r="AM199" s="26"/>
      <c r="AN199" s="26"/>
      <c r="AO199" s="26"/>
      <c r="AP199" s="26"/>
      <c r="AQ199" s="26"/>
      <c r="AR199" s="26"/>
      <c r="AS199" s="26"/>
      <c r="AT199" s="26"/>
      <c r="AU199" s="26"/>
      <c r="AV199" s="26"/>
      <c r="AW199" s="26"/>
      <c r="AX199" s="26"/>
      <c r="AY199" s="27"/>
      <c r="AZ199" s="25"/>
      <c r="BA199" s="26"/>
      <c r="BB199" s="26"/>
      <c r="BC199" s="26"/>
      <c r="BD199" s="26"/>
      <c r="BE199" s="26"/>
      <c r="BF199" s="26"/>
      <c r="BG199" s="26"/>
      <c r="BH199" s="26"/>
      <c r="BI199" s="26"/>
      <c r="BJ199" s="26"/>
      <c r="BK199" s="26"/>
      <c r="BL199" s="26"/>
      <c r="BM199" s="26"/>
      <c r="BN199" s="26"/>
      <c r="BO199" s="26"/>
      <c r="BP199" s="26"/>
      <c r="BQ199" s="26"/>
      <c r="BR199" s="26"/>
      <c r="BS199" s="27"/>
      <c r="BT199" s="25"/>
      <c r="BU199" s="26"/>
      <c r="BV199" s="26"/>
      <c r="BW199" s="26"/>
      <c r="BX199" s="26"/>
      <c r="BY199" s="26"/>
      <c r="BZ199" s="26"/>
      <c r="CA199" s="26"/>
      <c r="CB199" s="26"/>
      <c r="CC199" s="26"/>
      <c r="CD199" s="26"/>
      <c r="CE199" s="26"/>
      <c r="CF199" s="26"/>
      <c r="CG199" s="26"/>
      <c r="CH199" s="26"/>
      <c r="CI199" s="26"/>
      <c r="CJ199" s="27"/>
      <c r="CK199" s="25"/>
      <c r="CL199" s="26"/>
      <c r="CM199" s="26"/>
      <c r="CN199" s="26"/>
      <c r="CO199" s="26"/>
      <c r="CP199" s="26"/>
      <c r="CQ199" s="26"/>
      <c r="CR199" s="26"/>
      <c r="CS199" s="26"/>
      <c r="CT199" s="26"/>
      <c r="CU199" s="26"/>
      <c r="CV199" s="26"/>
      <c r="CW199" s="26"/>
      <c r="CX199" s="26"/>
      <c r="CY199" s="26"/>
      <c r="CZ199" s="26"/>
      <c r="DA199" s="26"/>
    </row>
    <row r="200" spans="1:105" ht="40.5" hidden="1" customHeight="1" x14ac:dyDescent="0.25">
      <c r="A200" s="23" t="s">
        <v>212</v>
      </c>
      <c r="B200" s="23"/>
      <c r="C200" s="23"/>
      <c r="D200" s="23"/>
      <c r="E200" s="23"/>
      <c r="F200" s="23"/>
      <c r="G200" s="23"/>
      <c r="H200" s="24" t="s">
        <v>213</v>
      </c>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5"/>
      <c r="AK200" s="26"/>
      <c r="AL200" s="26"/>
      <c r="AM200" s="26"/>
      <c r="AN200" s="26"/>
      <c r="AO200" s="26"/>
      <c r="AP200" s="26"/>
      <c r="AQ200" s="26"/>
      <c r="AR200" s="26"/>
      <c r="AS200" s="26"/>
      <c r="AT200" s="26"/>
      <c r="AU200" s="26"/>
      <c r="AV200" s="26"/>
      <c r="AW200" s="26"/>
      <c r="AX200" s="26"/>
      <c r="AY200" s="27"/>
      <c r="AZ200" s="25"/>
      <c r="BA200" s="26"/>
      <c r="BB200" s="26"/>
      <c r="BC200" s="26"/>
      <c r="BD200" s="26"/>
      <c r="BE200" s="26"/>
      <c r="BF200" s="26"/>
      <c r="BG200" s="26"/>
      <c r="BH200" s="26"/>
      <c r="BI200" s="26"/>
      <c r="BJ200" s="26"/>
      <c r="BK200" s="26"/>
      <c r="BL200" s="26"/>
      <c r="BM200" s="26"/>
      <c r="BN200" s="26"/>
      <c r="BO200" s="26"/>
      <c r="BP200" s="26"/>
      <c r="BQ200" s="26"/>
      <c r="BR200" s="26"/>
      <c r="BS200" s="27"/>
      <c r="BT200" s="25"/>
      <c r="BU200" s="26"/>
      <c r="BV200" s="26"/>
      <c r="BW200" s="26"/>
      <c r="BX200" s="26"/>
      <c r="BY200" s="26"/>
      <c r="BZ200" s="26"/>
      <c r="CA200" s="26"/>
      <c r="CB200" s="26"/>
      <c r="CC200" s="26"/>
      <c r="CD200" s="26"/>
      <c r="CE200" s="26"/>
      <c r="CF200" s="26"/>
      <c r="CG200" s="26"/>
      <c r="CH200" s="26"/>
      <c r="CI200" s="26"/>
      <c r="CJ200" s="27"/>
      <c r="CK200" s="25"/>
      <c r="CL200" s="26"/>
      <c r="CM200" s="26"/>
      <c r="CN200" s="26"/>
      <c r="CO200" s="26"/>
      <c r="CP200" s="26"/>
      <c r="CQ200" s="26"/>
      <c r="CR200" s="26"/>
      <c r="CS200" s="26"/>
      <c r="CT200" s="26"/>
      <c r="CU200" s="26"/>
      <c r="CV200" s="26"/>
      <c r="CW200" s="26"/>
      <c r="CX200" s="26"/>
      <c r="CY200" s="26"/>
      <c r="CZ200" s="26"/>
      <c r="DA200" s="26"/>
    </row>
    <row r="201" spans="1:105" ht="15" hidden="1" customHeight="1" x14ac:dyDescent="0.25">
      <c r="A201" s="23"/>
      <c r="B201" s="23"/>
      <c r="C201" s="23"/>
      <c r="D201" s="23"/>
      <c r="E201" s="23"/>
      <c r="F201" s="23"/>
      <c r="G201" s="23"/>
      <c r="H201" s="24" t="s">
        <v>63</v>
      </c>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5"/>
      <c r="AK201" s="26"/>
      <c r="AL201" s="26"/>
      <c r="AM201" s="26"/>
      <c r="AN201" s="26"/>
      <c r="AO201" s="26"/>
      <c r="AP201" s="26"/>
      <c r="AQ201" s="26"/>
      <c r="AR201" s="26"/>
      <c r="AS201" s="26"/>
      <c r="AT201" s="26"/>
      <c r="AU201" s="26"/>
      <c r="AV201" s="26"/>
      <c r="AW201" s="26"/>
      <c r="AX201" s="26"/>
      <c r="AY201" s="27"/>
      <c r="AZ201" s="25"/>
      <c r="BA201" s="26"/>
      <c r="BB201" s="26"/>
      <c r="BC201" s="26"/>
      <c r="BD201" s="26"/>
      <c r="BE201" s="26"/>
      <c r="BF201" s="26"/>
      <c r="BG201" s="26"/>
      <c r="BH201" s="26"/>
      <c r="BI201" s="26"/>
      <c r="BJ201" s="26"/>
      <c r="BK201" s="26"/>
      <c r="BL201" s="26"/>
      <c r="BM201" s="26"/>
      <c r="BN201" s="26"/>
      <c r="BO201" s="26"/>
      <c r="BP201" s="26"/>
      <c r="BQ201" s="26"/>
      <c r="BR201" s="26"/>
      <c r="BS201" s="27"/>
      <c r="BT201" s="25"/>
      <c r="BU201" s="26"/>
      <c r="BV201" s="26"/>
      <c r="BW201" s="26"/>
      <c r="BX201" s="26"/>
      <c r="BY201" s="26"/>
      <c r="BZ201" s="26"/>
      <c r="CA201" s="26"/>
      <c r="CB201" s="26"/>
      <c r="CC201" s="26"/>
      <c r="CD201" s="26"/>
      <c r="CE201" s="26"/>
      <c r="CF201" s="26"/>
      <c r="CG201" s="26"/>
      <c r="CH201" s="26"/>
      <c r="CI201" s="26"/>
      <c r="CJ201" s="27"/>
      <c r="CK201" s="25"/>
      <c r="CL201" s="26"/>
      <c r="CM201" s="26"/>
      <c r="CN201" s="26"/>
      <c r="CO201" s="26"/>
      <c r="CP201" s="26"/>
      <c r="CQ201" s="26"/>
      <c r="CR201" s="26"/>
      <c r="CS201" s="26"/>
      <c r="CT201" s="26"/>
      <c r="CU201" s="26"/>
      <c r="CV201" s="26"/>
      <c r="CW201" s="26"/>
      <c r="CX201" s="26"/>
      <c r="CY201" s="26"/>
      <c r="CZ201" s="26"/>
      <c r="DA201" s="26"/>
    </row>
    <row r="202" spans="1:105" ht="27.75" hidden="1" customHeight="1" x14ac:dyDescent="0.25">
      <c r="A202" s="23" t="s">
        <v>214</v>
      </c>
      <c r="B202" s="23"/>
      <c r="C202" s="23"/>
      <c r="D202" s="23"/>
      <c r="E202" s="23"/>
      <c r="F202" s="23"/>
      <c r="G202" s="23"/>
      <c r="H202" s="24" t="s">
        <v>197</v>
      </c>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5" t="s">
        <v>169</v>
      </c>
      <c r="AK202" s="26"/>
      <c r="AL202" s="26"/>
      <c r="AM202" s="26"/>
      <c r="AN202" s="26"/>
      <c r="AO202" s="26"/>
      <c r="AP202" s="26"/>
      <c r="AQ202" s="26"/>
      <c r="AR202" s="26"/>
      <c r="AS202" s="26"/>
      <c r="AT202" s="26"/>
      <c r="AU202" s="26"/>
      <c r="AV202" s="26"/>
      <c r="AW202" s="26"/>
      <c r="AX202" s="26"/>
      <c r="AY202" s="27"/>
      <c r="AZ202" s="25"/>
      <c r="BA202" s="26"/>
      <c r="BB202" s="26"/>
      <c r="BC202" s="26"/>
      <c r="BD202" s="26"/>
      <c r="BE202" s="26"/>
      <c r="BF202" s="26"/>
      <c r="BG202" s="26"/>
      <c r="BH202" s="26"/>
      <c r="BI202" s="26"/>
      <c r="BJ202" s="26"/>
      <c r="BK202" s="26"/>
      <c r="BL202" s="26"/>
      <c r="BM202" s="26"/>
      <c r="BN202" s="26"/>
      <c r="BO202" s="26"/>
      <c r="BP202" s="26"/>
      <c r="BQ202" s="26"/>
      <c r="BR202" s="26"/>
      <c r="BS202" s="27"/>
      <c r="BT202" s="25"/>
      <c r="BU202" s="26"/>
      <c r="BV202" s="26"/>
      <c r="BW202" s="26"/>
      <c r="BX202" s="26"/>
      <c r="BY202" s="26"/>
      <c r="BZ202" s="26"/>
      <c r="CA202" s="26"/>
      <c r="CB202" s="26"/>
      <c r="CC202" s="26"/>
      <c r="CD202" s="26"/>
      <c r="CE202" s="26"/>
      <c r="CF202" s="26"/>
      <c r="CG202" s="26"/>
      <c r="CH202" s="26"/>
      <c r="CI202" s="26"/>
      <c r="CJ202" s="27"/>
      <c r="CK202" s="25"/>
      <c r="CL202" s="26"/>
      <c r="CM202" s="26"/>
      <c r="CN202" s="26"/>
      <c r="CO202" s="26"/>
      <c r="CP202" s="26"/>
      <c r="CQ202" s="26"/>
      <c r="CR202" s="26"/>
      <c r="CS202" s="26"/>
      <c r="CT202" s="26"/>
      <c r="CU202" s="26"/>
      <c r="CV202" s="26"/>
      <c r="CW202" s="26"/>
      <c r="CX202" s="26"/>
      <c r="CY202" s="26"/>
      <c r="CZ202" s="26"/>
      <c r="DA202" s="26"/>
    </row>
    <row r="203" spans="1:105" ht="27.75" hidden="1" customHeight="1" x14ac:dyDescent="0.25">
      <c r="A203" s="23" t="s">
        <v>215</v>
      </c>
      <c r="B203" s="23"/>
      <c r="C203" s="23"/>
      <c r="D203" s="23"/>
      <c r="E203" s="23"/>
      <c r="F203" s="23"/>
      <c r="G203" s="23"/>
      <c r="H203" s="24" t="s">
        <v>199</v>
      </c>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5" t="s">
        <v>169</v>
      </c>
      <c r="AK203" s="26"/>
      <c r="AL203" s="26"/>
      <c r="AM203" s="26"/>
      <c r="AN203" s="26"/>
      <c r="AO203" s="26"/>
      <c r="AP203" s="26"/>
      <c r="AQ203" s="26"/>
      <c r="AR203" s="26"/>
      <c r="AS203" s="26"/>
      <c r="AT203" s="26"/>
      <c r="AU203" s="26"/>
      <c r="AV203" s="26"/>
      <c r="AW203" s="26"/>
      <c r="AX203" s="26"/>
      <c r="AY203" s="27"/>
      <c r="AZ203" s="25"/>
      <c r="BA203" s="26"/>
      <c r="BB203" s="26"/>
      <c r="BC203" s="26"/>
      <c r="BD203" s="26"/>
      <c r="BE203" s="26"/>
      <c r="BF203" s="26"/>
      <c r="BG203" s="26"/>
      <c r="BH203" s="26"/>
      <c r="BI203" s="26"/>
      <c r="BJ203" s="26"/>
      <c r="BK203" s="26"/>
      <c r="BL203" s="26"/>
      <c r="BM203" s="26"/>
      <c r="BN203" s="26"/>
      <c r="BO203" s="26"/>
      <c r="BP203" s="26"/>
      <c r="BQ203" s="26"/>
      <c r="BR203" s="26"/>
      <c r="BS203" s="27"/>
      <c r="BT203" s="25"/>
      <c r="BU203" s="26"/>
      <c r="BV203" s="26"/>
      <c r="BW203" s="26"/>
      <c r="BX203" s="26"/>
      <c r="BY203" s="26"/>
      <c r="BZ203" s="26"/>
      <c r="CA203" s="26"/>
      <c r="CB203" s="26"/>
      <c r="CC203" s="26"/>
      <c r="CD203" s="26"/>
      <c r="CE203" s="26"/>
      <c r="CF203" s="26"/>
      <c r="CG203" s="26"/>
      <c r="CH203" s="26"/>
      <c r="CI203" s="26"/>
      <c r="CJ203" s="27"/>
      <c r="CK203" s="25"/>
      <c r="CL203" s="26"/>
      <c r="CM203" s="26"/>
      <c r="CN203" s="26"/>
      <c r="CO203" s="26"/>
      <c r="CP203" s="26"/>
      <c r="CQ203" s="26"/>
      <c r="CR203" s="26"/>
      <c r="CS203" s="26"/>
      <c r="CT203" s="26"/>
      <c r="CU203" s="26"/>
      <c r="CV203" s="26"/>
      <c r="CW203" s="26"/>
      <c r="CX203" s="26"/>
      <c r="CY203" s="26"/>
      <c r="CZ203" s="26"/>
      <c r="DA203" s="26"/>
    </row>
    <row r="204" spans="1:105" ht="40.5" hidden="1" customHeight="1" x14ac:dyDescent="0.25">
      <c r="A204" s="23" t="s">
        <v>216</v>
      </c>
      <c r="B204" s="23"/>
      <c r="C204" s="23"/>
      <c r="D204" s="23"/>
      <c r="E204" s="23"/>
      <c r="F204" s="23"/>
      <c r="G204" s="23"/>
      <c r="H204" s="24" t="s">
        <v>201</v>
      </c>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5" t="s">
        <v>169</v>
      </c>
      <c r="AK204" s="26"/>
      <c r="AL204" s="26"/>
      <c r="AM204" s="26"/>
      <c r="AN204" s="26"/>
      <c r="AO204" s="26"/>
      <c r="AP204" s="26"/>
      <c r="AQ204" s="26"/>
      <c r="AR204" s="26"/>
      <c r="AS204" s="26"/>
      <c r="AT204" s="26"/>
      <c r="AU204" s="26"/>
      <c r="AV204" s="26"/>
      <c r="AW204" s="26"/>
      <c r="AX204" s="26"/>
      <c r="AY204" s="27"/>
      <c r="AZ204" s="25"/>
      <c r="BA204" s="26"/>
      <c r="BB204" s="26"/>
      <c r="BC204" s="26"/>
      <c r="BD204" s="26"/>
      <c r="BE204" s="26"/>
      <c r="BF204" s="26"/>
      <c r="BG204" s="26"/>
      <c r="BH204" s="26"/>
      <c r="BI204" s="26"/>
      <c r="BJ204" s="26"/>
      <c r="BK204" s="26"/>
      <c r="BL204" s="26"/>
      <c r="BM204" s="26"/>
      <c r="BN204" s="26"/>
      <c r="BO204" s="26"/>
      <c r="BP204" s="26"/>
      <c r="BQ204" s="26"/>
      <c r="BR204" s="26"/>
      <c r="BS204" s="27"/>
      <c r="BT204" s="25"/>
      <c r="BU204" s="26"/>
      <c r="BV204" s="26"/>
      <c r="BW204" s="26"/>
      <c r="BX204" s="26"/>
      <c r="BY204" s="26"/>
      <c r="BZ204" s="26"/>
      <c r="CA204" s="26"/>
      <c r="CB204" s="26"/>
      <c r="CC204" s="26"/>
      <c r="CD204" s="26"/>
      <c r="CE204" s="26"/>
      <c r="CF204" s="26"/>
      <c r="CG204" s="26"/>
      <c r="CH204" s="26"/>
      <c r="CI204" s="26"/>
      <c r="CJ204" s="27"/>
      <c r="CK204" s="25"/>
      <c r="CL204" s="26"/>
      <c r="CM204" s="26"/>
      <c r="CN204" s="26"/>
      <c r="CO204" s="26"/>
      <c r="CP204" s="26"/>
      <c r="CQ204" s="26"/>
      <c r="CR204" s="26"/>
      <c r="CS204" s="26"/>
      <c r="CT204" s="26"/>
      <c r="CU204" s="26"/>
      <c r="CV204" s="26"/>
      <c r="CW204" s="26"/>
      <c r="CX204" s="26"/>
      <c r="CY204" s="26"/>
      <c r="CZ204" s="26"/>
      <c r="DA204" s="26"/>
    </row>
    <row r="205" spans="1:105" ht="15" hidden="1" customHeight="1" x14ac:dyDescent="0.25">
      <c r="A205" s="23" t="s">
        <v>217</v>
      </c>
      <c r="B205" s="23"/>
      <c r="C205" s="23"/>
      <c r="D205" s="23"/>
      <c r="E205" s="23"/>
      <c r="F205" s="23"/>
      <c r="G205" s="23"/>
      <c r="H205" s="24" t="s">
        <v>35</v>
      </c>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5" t="s">
        <v>169</v>
      </c>
      <c r="AK205" s="26"/>
      <c r="AL205" s="26"/>
      <c r="AM205" s="26"/>
      <c r="AN205" s="26"/>
      <c r="AO205" s="26"/>
      <c r="AP205" s="26"/>
      <c r="AQ205" s="26"/>
      <c r="AR205" s="26"/>
      <c r="AS205" s="26"/>
      <c r="AT205" s="26"/>
      <c r="AU205" s="26"/>
      <c r="AV205" s="26"/>
      <c r="AW205" s="26"/>
      <c r="AX205" s="26"/>
      <c r="AY205" s="27"/>
      <c r="AZ205" s="25"/>
      <c r="BA205" s="26"/>
      <c r="BB205" s="26"/>
      <c r="BC205" s="26"/>
      <c r="BD205" s="26"/>
      <c r="BE205" s="26"/>
      <c r="BF205" s="26"/>
      <c r="BG205" s="26"/>
      <c r="BH205" s="26"/>
      <c r="BI205" s="26"/>
      <c r="BJ205" s="26"/>
      <c r="BK205" s="26"/>
      <c r="BL205" s="26"/>
      <c r="BM205" s="26"/>
      <c r="BN205" s="26"/>
      <c r="BO205" s="26"/>
      <c r="BP205" s="26"/>
      <c r="BQ205" s="26"/>
      <c r="BR205" s="26"/>
      <c r="BS205" s="27"/>
      <c r="BT205" s="25"/>
      <c r="BU205" s="26"/>
      <c r="BV205" s="26"/>
      <c r="BW205" s="26"/>
      <c r="BX205" s="26"/>
      <c r="BY205" s="26"/>
      <c r="BZ205" s="26"/>
      <c r="CA205" s="26"/>
      <c r="CB205" s="26"/>
      <c r="CC205" s="26"/>
      <c r="CD205" s="26"/>
      <c r="CE205" s="26"/>
      <c r="CF205" s="26"/>
      <c r="CG205" s="26"/>
      <c r="CH205" s="26"/>
      <c r="CI205" s="26"/>
      <c r="CJ205" s="27"/>
      <c r="CK205" s="25"/>
      <c r="CL205" s="26"/>
      <c r="CM205" s="26"/>
      <c r="CN205" s="26"/>
      <c r="CO205" s="26"/>
      <c r="CP205" s="26"/>
      <c r="CQ205" s="26"/>
      <c r="CR205" s="26"/>
      <c r="CS205" s="26"/>
      <c r="CT205" s="26"/>
      <c r="CU205" s="26"/>
      <c r="CV205" s="26"/>
      <c r="CW205" s="26"/>
      <c r="CX205" s="26"/>
      <c r="CY205" s="26"/>
      <c r="CZ205" s="26"/>
      <c r="DA205" s="26"/>
    </row>
    <row r="206" spans="1:105" ht="54" hidden="1" customHeight="1" x14ac:dyDescent="0.25">
      <c r="A206" s="23" t="s">
        <v>218</v>
      </c>
      <c r="B206" s="23"/>
      <c r="C206" s="23"/>
      <c r="D206" s="23"/>
      <c r="E206" s="23"/>
      <c r="F206" s="23"/>
      <c r="G206" s="23"/>
      <c r="H206" s="24" t="s">
        <v>219</v>
      </c>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5" t="s">
        <v>156</v>
      </c>
      <c r="AK206" s="26"/>
      <c r="AL206" s="26"/>
      <c r="AM206" s="26"/>
      <c r="AN206" s="26"/>
      <c r="AO206" s="26"/>
      <c r="AP206" s="26"/>
      <c r="AQ206" s="26"/>
      <c r="AR206" s="26"/>
      <c r="AS206" s="26"/>
      <c r="AT206" s="26"/>
      <c r="AU206" s="26"/>
      <c r="AV206" s="26"/>
      <c r="AW206" s="26"/>
      <c r="AX206" s="26"/>
      <c r="AY206" s="27"/>
      <c r="AZ206" s="25"/>
      <c r="BA206" s="26"/>
      <c r="BB206" s="26"/>
      <c r="BC206" s="26"/>
      <c r="BD206" s="26"/>
      <c r="BE206" s="26"/>
      <c r="BF206" s="26"/>
      <c r="BG206" s="26"/>
      <c r="BH206" s="26"/>
      <c r="BI206" s="26"/>
      <c r="BJ206" s="26"/>
      <c r="BK206" s="26"/>
      <c r="BL206" s="26"/>
      <c r="BM206" s="26"/>
      <c r="BN206" s="26"/>
      <c r="BO206" s="26"/>
      <c r="BP206" s="26"/>
      <c r="BQ206" s="26"/>
      <c r="BR206" s="26"/>
      <c r="BS206" s="27"/>
      <c r="BT206" s="25"/>
      <c r="BU206" s="26"/>
      <c r="BV206" s="26"/>
      <c r="BW206" s="26"/>
      <c r="BX206" s="26"/>
      <c r="BY206" s="26"/>
      <c r="BZ206" s="26"/>
      <c r="CA206" s="26"/>
      <c r="CB206" s="26"/>
      <c r="CC206" s="26"/>
      <c r="CD206" s="26"/>
      <c r="CE206" s="26"/>
      <c r="CF206" s="26"/>
      <c r="CG206" s="26"/>
      <c r="CH206" s="26"/>
      <c r="CI206" s="26"/>
      <c r="CJ206" s="27"/>
      <c r="CK206" s="25"/>
      <c r="CL206" s="26"/>
      <c r="CM206" s="26"/>
      <c r="CN206" s="26"/>
      <c r="CO206" s="26"/>
      <c r="CP206" s="26"/>
      <c r="CQ206" s="26"/>
      <c r="CR206" s="26"/>
      <c r="CS206" s="26"/>
      <c r="CT206" s="26"/>
      <c r="CU206" s="26"/>
      <c r="CV206" s="26"/>
      <c r="CW206" s="26"/>
      <c r="CX206" s="26"/>
      <c r="CY206" s="26"/>
      <c r="CZ206" s="26"/>
      <c r="DA206" s="26"/>
    </row>
    <row r="207" spans="1:105" ht="80.25" hidden="1" customHeight="1" x14ac:dyDescent="0.25">
      <c r="A207" s="23" t="s">
        <v>220</v>
      </c>
      <c r="B207" s="23"/>
      <c r="C207" s="23"/>
      <c r="D207" s="23"/>
      <c r="E207" s="23"/>
      <c r="F207" s="23"/>
      <c r="G207" s="23"/>
      <c r="H207" s="24" t="s">
        <v>159</v>
      </c>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5"/>
      <c r="AK207" s="26"/>
      <c r="AL207" s="26"/>
      <c r="AM207" s="26"/>
      <c r="AN207" s="26"/>
      <c r="AO207" s="26"/>
      <c r="AP207" s="26"/>
      <c r="AQ207" s="26"/>
      <c r="AR207" s="26"/>
      <c r="AS207" s="26"/>
      <c r="AT207" s="26"/>
      <c r="AU207" s="26"/>
      <c r="AV207" s="26"/>
      <c r="AW207" s="26"/>
      <c r="AX207" s="26"/>
      <c r="AY207" s="27"/>
      <c r="AZ207" s="25"/>
      <c r="BA207" s="26"/>
      <c r="BB207" s="26"/>
      <c r="BC207" s="26"/>
      <c r="BD207" s="26"/>
      <c r="BE207" s="26"/>
      <c r="BF207" s="26"/>
      <c r="BG207" s="26"/>
      <c r="BH207" s="26"/>
      <c r="BI207" s="26"/>
      <c r="BJ207" s="26"/>
      <c r="BK207" s="26"/>
      <c r="BL207" s="26"/>
      <c r="BM207" s="26"/>
      <c r="BN207" s="26"/>
      <c r="BO207" s="26"/>
      <c r="BP207" s="26"/>
      <c r="BQ207" s="26"/>
      <c r="BR207" s="26"/>
      <c r="BS207" s="27"/>
      <c r="BT207" s="25"/>
      <c r="BU207" s="26"/>
      <c r="BV207" s="26"/>
      <c r="BW207" s="26"/>
      <c r="BX207" s="26"/>
      <c r="BY207" s="26"/>
      <c r="BZ207" s="26"/>
      <c r="CA207" s="26"/>
      <c r="CB207" s="26"/>
      <c r="CC207" s="26"/>
      <c r="CD207" s="26"/>
      <c r="CE207" s="26"/>
      <c r="CF207" s="26"/>
      <c r="CG207" s="26"/>
      <c r="CH207" s="26"/>
      <c r="CI207" s="26"/>
      <c r="CJ207" s="27"/>
      <c r="CK207" s="25"/>
      <c r="CL207" s="26"/>
      <c r="CM207" s="26"/>
      <c r="CN207" s="26"/>
      <c r="CO207" s="26"/>
      <c r="CP207" s="26"/>
      <c r="CQ207" s="26"/>
      <c r="CR207" s="26"/>
      <c r="CS207" s="26"/>
      <c r="CT207" s="26"/>
      <c r="CU207" s="26"/>
      <c r="CV207" s="26"/>
      <c r="CW207" s="26"/>
      <c r="CX207" s="26"/>
      <c r="CY207" s="26"/>
      <c r="CZ207" s="26"/>
      <c r="DA207" s="26"/>
    </row>
  </sheetData>
  <mergeCells count="1041">
    <mergeCell ref="BQ4:DA4"/>
    <mergeCell ref="A18:DA18"/>
    <mergeCell ref="A34:DA34"/>
    <mergeCell ref="Z28:DA28"/>
    <mergeCell ref="H29:DA29"/>
    <mergeCell ref="BQ2:DA2"/>
    <mergeCell ref="AA20:DA20"/>
    <mergeCell ref="AH21:DA21"/>
    <mergeCell ref="A8:DA8"/>
    <mergeCell ref="A10:DA10"/>
    <mergeCell ref="Z26:DA26"/>
    <mergeCell ref="AF27:DA27"/>
    <mergeCell ref="H63:BS63"/>
    <mergeCell ref="A33:AI33"/>
    <mergeCell ref="AJ33:AY33"/>
    <mergeCell ref="AZ33:BS33"/>
    <mergeCell ref="BT33:CJ33"/>
    <mergeCell ref="CK33:DA33"/>
    <mergeCell ref="A35:G35"/>
    <mergeCell ref="BT35:CJ35"/>
    <mergeCell ref="CK35:DA35"/>
    <mergeCell ref="H35:BS35"/>
    <mergeCell ref="H37:AI37"/>
    <mergeCell ref="AJ37:AY37"/>
    <mergeCell ref="AZ37:BS37"/>
    <mergeCell ref="BT37:CJ37"/>
    <mergeCell ref="CK37:DA37"/>
    <mergeCell ref="AZ36:BS36"/>
    <mergeCell ref="BT36:CJ36"/>
    <mergeCell ref="CK36:DA36"/>
    <mergeCell ref="A37:G37"/>
    <mergeCell ref="A39:G39"/>
    <mergeCell ref="H39:AI39"/>
    <mergeCell ref="AJ39:AY39"/>
    <mergeCell ref="AZ39:BS39"/>
    <mergeCell ref="BT38:CJ38"/>
    <mergeCell ref="CK38:DA38"/>
    <mergeCell ref="BT39:CJ39"/>
    <mergeCell ref="CK39:DA39"/>
    <mergeCell ref="AZ38:BS38"/>
    <mergeCell ref="A36:G36"/>
    <mergeCell ref="H36:AI36"/>
    <mergeCell ref="AJ36:AY36"/>
    <mergeCell ref="A38:G38"/>
    <mergeCell ref="H38:AI38"/>
    <mergeCell ref="AJ38:AY38"/>
    <mergeCell ref="AV11:CD11"/>
    <mergeCell ref="A12:DA12"/>
    <mergeCell ref="A14:DA14"/>
    <mergeCell ref="A15:DA15"/>
    <mergeCell ref="A16:DA16"/>
    <mergeCell ref="A31:DA31"/>
    <mergeCell ref="X22:DA22"/>
    <mergeCell ref="X23:DA23"/>
    <mergeCell ref="H24:DA24"/>
    <mergeCell ref="H25:DA25"/>
    <mergeCell ref="BT44:CJ44"/>
    <mergeCell ref="BT43:CJ43"/>
    <mergeCell ref="CK43:DA43"/>
    <mergeCell ref="A42:G42"/>
    <mergeCell ref="A44:G44"/>
    <mergeCell ref="H44:AI44"/>
    <mergeCell ref="A45:G45"/>
    <mergeCell ref="H45:AI45"/>
    <mergeCell ref="AJ45:AY45"/>
    <mergeCell ref="AZ45:BS45"/>
    <mergeCell ref="AJ44:AY44"/>
    <mergeCell ref="BT40:CJ40"/>
    <mergeCell ref="BT41:CJ41"/>
    <mergeCell ref="H42:CJ42"/>
    <mergeCell ref="CK44:DA44"/>
    <mergeCell ref="A43:G43"/>
    <mergeCell ref="H43:AI43"/>
    <mergeCell ref="AJ43:AY43"/>
    <mergeCell ref="AZ43:BS43"/>
    <mergeCell ref="CK42:DA42"/>
    <mergeCell ref="CK41:DA41"/>
    <mergeCell ref="A40:G40"/>
    <mergeCell ref="H40:AI40"/>
    <mergeCell ref="A41:G41"/>
    <mergeCell ref="H41:AI41"/>
    <mergeCell ref="AJ41:AY41"/>
    <mergeCell ref="AZ41:BS41"/>
    <mergeCell ref="AJ40:AY40"/>
    <mergeCell ref="AZ40:BS40"/>
    <mergeCell ref="CK40:DA40"/>
    <mergeCell ref="AZ44:BS44"/>
    <mergeCell ref="BT48:CJ48"/>
    <mergeCell ref="CK48:DA48"/>
    <mergeCell ref="A49:G49"/>
    <mergeCell ref="H49:AI49"/>
    <mergeCell ref="AJ49:AY49"/>
    <mergeCell ref="AZ49:BS49"/>
    <mergeCell ref="AJ48:AY48"/>
    <mergeCell ref="AZ48:BS48"/>
    <mergeCell ref="CK45:DA45"/>
    <mergeCell ref="A48:G48"/>
    <mergeCell ref="H48:AI48"/>
    <mergeCell ref="BT46:CJ46"/>
    <mergeCell ref="CK46:DA46"/>
    <mergeCell ref="BT47:CJ47"/>
    <mergeCell ref="CK47:DA47"/>
    <mergeCell ref="A46:G46"/>
    <mergeCell ref="H46:AI46"/>
    <mergeCell ref="AJ46:AY46"/>
    <mergeCell ref="A47:G47"/>
    <mergeCell ref="H47:AI47"/>
    <mergeCell ref="AJ47:AY47"/>
    <mergeCell ref="AZ47:BS47"/>
    <mergeCell ref="BT45:CJ45"/>
    <mergeCell ref="AZ46:BS46"/>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BT49:CJ49"/>
    <mergeCell ref="CK49:DA49"/>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A62:G62"/>
    <mergeCell ref="H62:AI62"/>
    <mergeCell ref="AJ62:AY62"/>
    <mergeCell ref="AZ62:BS62"/>
    <mergeCell ref="BT64:CJ64"/>
    <mergeCell ref="CK64:DA64"/>
    <mergeCell ref="A63:G63"/>
    <mergeCell ref="BT62:CJ62"/>
    <mergeCell ref="CK62:DA62"/>
    <mergeCell ref="BT63:CJ63"/>
    <mergeCell ref="A60:G60"/>
    <mergeCell ref="H60:AI60"/>
    <mergeCell ref="A61:G61"/>
    <mergeCell ref="H61:AI61"/>
    <mergeCell ref="AJ61:AY61"/>
    <mergeCell ref="AZ61:BS61"/>
    <mergeCell ref="AJ60:AY60"/>
    <mergeCell ref="AZ60:BS60"/>
    <mergeCell ref="AJ64:AY64"/>
    <mergeCell ref="AZ64:BS64"/>
    <mergeCell ref="AZ68:BS68"/>
    <mergeCell ref="BT67:CJ67"/>
    <mergeCell ref="CK67:DA67"/>
    <mergeCell ref="BT68:CJ68"/>
    <mergeCell ref="CK68:DA68"/>
    <mergeCell ref="CK63:DA63"/>
    <mergeCell ref="BT65:CJ65"/>
    <mergeCell ref="CK65:DA65"/>
    <mergeCell ref="AJ67:AY67"/>
    <mergeCell ref="AZ67:BS67"/>
    <mergeCell ref="A64:G64"/>
    <mergeCell ref="H64:AI64"/>
    <mergeCell ref="A65:G65"/>
    <mergeCell ref="H65:AI65"/>
    <mergeCell ref="AJ65:AY65"/>
    <mergeCell ref="A69:DA69"/>
    <mergeCell ref="A70:G70"/>
    <mergeCell ref="H70:AI70"/>
    <mergeCell ref="AJ70:AY70"/>
    <mergeCell ref="AZ70:BS70"/>
    <mergeCell ref="AJ68:AY68"/>
    <mergeCell ref="A66:G66"/>
    <mergeCell ref="H66:AI66"/>
    <mergeCell ref="AJ66:AY66"/>
    <mergeCell ref="A67:G67"/>
    <mergeCell ref="H67:AI67"/>
    <mergeCell ref="BT70:CJ70"/>
    <mergeCell ref="AZ66:DA66"/>
    <mergeCell ref="CK70:DA70"/>
    <mergeCell ref="A68:G68"/>
    <mergeCell ref="H68:AI68"/>
    <mergeCell ref="AZ65:BS65"/>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CK152:DA152"/>
    <mergeCell ref="BT154:CJ154"/>
    <mergeCell ref="CK154:DA154"/>
    <mergeCell ref="H156:AI156"/>
    <mergeCell ref="AJ156:AY156"/>
    <mergeCell ref="AZ156:BS156"/>
    <mergeCell ref="BT156:CJ156"/>
    <mergeCell ref="CK156:DA156"/>
    <mergeCell ref="AZ155:DA155"/>
    <mergeCell ref="H152:CJ152"/>
    <mergeCell ref="A151:G151"/>
    <mergeCell ref="H151:AI151"/>
    <mergeCell ref="AJ151:AY151"/>
    <mergeCell ref="AZ151:BS151"/>
    <mergeCell ref="BT153:CJ153"/>
    <mergeCell ref="CK153:DA153"/>
    <mergeCell ref="A152:G152"/>
    <mergeCell ref="AZ153:BS153"/>
    <mergeCell ref="BT151:CJ151"/>
    <mergeCell ref="CK151:DA151"/>
    <mergeCell ref="A158:G158"/>
    <mergeCell ref="H158:AI158"/>
    <mergeCell ref="AJ158:AY158"/>
    <mergeCell ref="AZ158:BS158"/>
    <mergeCell ref="AJ157:AY157"/>
    <mergeCell ref="AZ157:BS157"/>
    <mergeCell ref="BT158:CJ158"/>
    <mergeCell ref="CK158:DA158"/>
    <mergeCell ref="A155:G155"/>
    <mergeCell ref="H155:AI155"/>
    <mergeCell ref="AJ155:AY155"/>
    <mergeCell ref="BT157:CJ157"/>
    <mergeCell ref="CK157:DA157"/>
    <mergeCell ref="A156:G156"/>
    <mergeCell ref="A157:G157"/>
    <mergeCell ref="H157:AI157"/>
    <mergeCell ref="A153:G153"/>
    <mergeCell ref="H153:AI153"/>
    <mergeCell ref="A154:G154"/>
    <mergeCell ref="H154:AI154"/>
    <mergeCell ref="AJ154:AY154"/>
    <mergeCell ref="AZ154:BS154"/>
    <mergeCell ref="AJ153:AY153"/>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Z66" r:id="rId1" display="consultantplus://offline/ref=DBE589B4F33670989BDA417C1AB64CABADCA045DFC81C26E1F9B8F2EF622FFF7921CFA84437EEEB2E5B06784DCQ9g3C"/>
    <hyperlink ref="AF27" r:id="rId2"/>
  </hyperlinks>
  <pageMargins left="0.78740157480314965" right="0" top="0" bottom="0" header="0" footer="0"/>
  <pageSetup paperSize="9" scale="55" fitToHeight="5" orientation="portrait" r:id="rId3"/>
  <headerFooter alignWithMargins="0"/>
  <rowBreaks count="5" manualBreakCount="5">
    <brk id="30" max="104" man="1"/>
    <brk id="62" max="104" man="1"/>
    <brk id="107" max="104" man="1"/>
    <brk id="134" max="104" man="1"/>
    <brk id="16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topLeftCell="A7" zoomScaleNormal="100" zoomScaleSheetLayoutView="100" workbookViewId="0">
      <selection activeCell="B17" sqref="B17:D17"/>
    </sheetView>
  </sheetViews>
  <sheetFormatPr defaultColWidth="0.85546875" defaultRowHeight="15.75" x14ac:dyDescent="0.25"/>
  <cols>
    <col min="1" max="1" width="7.28515625" style="1" customWidth="1"/>
    <col min="2" max="3" width="5.7109375" style="1" customWidth="1"/>
    <col min="4" max="4" width="24.7109375" style="1" customWidth="1"/>
    <col min="5" max="6" width="5.7109375" style="1" customWidth="1"/>
    <col min="7" max="7" width="9.42578125" style="1" customWidth="1"/>
    <col min="8" max="8" width="8.7109375" style="1" customWidth="1"/>
    <col min="9" max="9" width="8.85546875" style="1" customWidth="1"/>
    <col min="10" max="10" width="10.85546875" style="1" customWidth="1"/>
    <col min="11" max="11" width="8.28515625" style="1" customWidth="1"/>
    <col min="12" max="12" width="10.7109375" style="1" customWidth="1"/>
    <col min="13" max="13" width="5.7109375" style="1" customWidth="1"/>
    <col min="14" max="23" width="0.85546875" style="1"/>
    <col min="24" max="24" width="15.42578125" style="1" customWidth="1"/>
    <col min="25" max="16384" width="0.85546875" style="1"/>
  </cols>
  <sheetData>
    <row r="1" spans="1:12" x14ac:dyDescent="0.25">
      <c r="B1" s="86"/>
      <c r="C1" s="86"/>
      <c r="D1" s="86"/>
      <c r="E1" s="86"/>
      <c r="F1" s="86"/>
      <c r="G1" s="86"/>
      <c r="H1" s="86"/>
      <c r="I1" s="86"/>
      <c r="J1" s="86"/>
      <c r="K1" s="86"/>
      <c r="L1" s="86"/>
    </row>
    <row r="3" spans="1:12" s="2" customFormat="1" ht="54.75" customHeight="1" x14ac:dyDescent="0.2">
      <c r="A3" s="87" t="s">
        <v>0</v>
      </c>
      <c r="B3" s="87"/>
      <c r="C3" s="87"/>
      <c r="D3" s="87"/>
      <c r="E3" s="87" t="s">
        <v>1</v>
      </c>
      <c r="F3" s="87"/>
      <c r="G3" s="87" t="s">
        <v>2</v>
      </c>
      <c r="H3" s="87"/>
      <c r="I3" s="87" t="s">
        <v>223</v>
      </c>
      <c r="J3" s="87"/>
      <c r="K3" s="87" t="s">
        <v>3</v>
      </c>
      <c r="L3" s="87"/>
    </row>
    <row r="4" spans="1:12" s="2" customFormat="1" ht="40.5" customHeight="1" x14ac:dyDescent="0.2">
      <c r="A4" s="87"/>
      <c r="B4" s="87"/>
      <c r="C4" s="87"/>
      <c r="D4" s="87"/>
      <c r="E4" s="87"/>
      <c r="F4" s="87"/>
      <c r="G4" s="6" t="s">
        <v>221</v>
      </c>
      <c r="H4" s="6" t="s">
        <v>222</v>
      </c>
      <c r="I4" s="6" t="s">
        <v>221</v>
      </c>
      <c r="J4" s="6" t="s">
        <v>222</v>
      </c>
      <c r="K4" s="6" t="s">
        <v>221</v>
      </c>
      <c r="L4" s="6" t="s">
        <v>222</v>
      </c>
    </row>
    <row r="5" spans="1:12" s="2" customFormat="1" ht="40.5" customHeight="1" x14ac:dyDescent="0.2">
      <c r="A5" s="7" t="s">
        <v>25</v>
      </c>
      <c r="B5" s="88" t="s">
        <v>224</v>
      </c>
      <c r="C5" s="88"/>
      <c r="D5" s="88"/>
      <c r="E5" s="89"/>
      <c r="F5" s="89"/>
      <c r="G5" s="89"/>
      <c r="H5" s="89"/>
      <c r="I5" s="89"/>
      <c r="J5" s="89"/>
      <c r="K5" s="89"/>
      <c r="L5" s="89"/>
    </row>
    <row r="6" spans="1:12" s="2" customFormat="1" ht="40.5" customHeight="1" x14ac:dyDescent="0.2">
      <c r="A6" s="7" t="s">
        <v>27</v>
      </c>
      <c r="B6" s="88" t="s">
        <v>225</v>
      </c>
      <c r="C6" s="88"/>
      <c r="D6" s="88"/>
      <c r="E6" s="89"/>
      <c r="F6" s="89"/>
      <c r="G6" s="8"/>
      <c r="H6" s="8"/>
      <c r="I6" s="8"/>
      <c r="J6" s="8"/>
      <c r="K6" s="8"/>
      <c r="L6" s="8"/>
    </row>
    <row r="7" spans="1:12" s="2" customFormat="1" ht="156.75" customHeight="1" x14ac:dyDescent="0.2">
      <c r="A7" s="7"/>
      <c r="B7" s="88" t="s">
        <v>227</v>
      </c>
      <c r="C7" s="88"/>
      <c r="D7" s="88"/>
      <c r="E7" s="89" t="s">
        <v>226</v>
      </c>
      <c r="F7" s="89"/>
      <c r="G7" s="90" t="s">
        <v>276</v>
      </c>
      <c r="H7" s="90"/>
      <c r="I7" s="90"/>
      <c r="J7" s="90"/>
      <c r="K7" s="90"/>
      <c r="L7" s="90"/>
    </row>
    <row r="8" spans="1:12" s="2" customFormat="1" ht="170.25" customHeight="1" x14ac:dyDescent="0.2">
      <c r="A8" s="7"/>
      <c r="B8" s="88" t="s">
        <v>229</v>
      </c>
      <c r="C8" s="88"/>
      <c r="D8" s="88"/>
      <c r="E8" s="89" t="s">
        <v>228</v>
      </c>
      <c r="F8" s="89"/>
      <c r="G8" s="90" t="s">
        <v>276</v>
      </c>
      <c r="H8" s="90"/>
      <c r="I8" s="90"/>
      <c r="J8" s="90"/>
      <c r="K8" s="90"/>
      <c r="L8" s="90"/>
    </row>
    <row r="9" spans="1:12" s="2" customFormat="1" ht="27" customHeight="1" x14ac:dyDescent="0.2">
      <c r="A9" s="7" t="s">
        <v>30</v>
      </c>
      <c r="B9" s="88" t="s">
        <v>230</v>
      </c>
      <c r="C9" s="88"/>
      <c r="D9" s="88"/>
      <c r="E9" s="89"/>
      <c r="F9" s="89"/>
      <c r="G9" s="8"/>
      <c r="H9" s="8"/>
      <c r="I9" s="8"/>
      <c r="J9" s="8"/>
      <c r="K9" s="8"/>
      <c r="L9" s="8"/>
    </row>
    <row r="10" spans="1:12" s="2" customFormat="1" ht="15" customHeight="1" x14ac:dyDescent="0.2">
      <c r="A10" s="7"/>
      <c r="B10" s="88" t="s">
        <v>231</v>
      </c>
      <c r="C10" s="88"/>
      <c r="D10" s="88"/>
      <c r="E10" s="89"/>
      <c r="F10" s="89"/>
      <c r="G10" s="8"/>
      <c r="H10" s="8"/>
      <c r="I10" s="8"/>
      <c r="J10" s="8"/>
      <c r="K10" s="8"/>
      <c r="L10" s="8"/>
    </row>
    <row r="11" spans="1:12" s="2" customFormat="1" ht="27.75" customHeight="1" x14ac:dyDescent="0.2">
      <c r="A11" s="7"/>
      <c r="B11" s="88" t="s">
        <v>232</v>
      </c>
      <c r="C11" s="88"/>
      <c r="D11" s="88"/>
      <c r="E11" s="89" t="s">
        <v>226</v>
      </c>
      <c r="F11" s="89"/>
      <c r="G11" s="90" t="s">
        <v>276</v>
      </c>
      <c r="H11" s="90"/>
      <c r="I11" s="90"/>
      <c r="J11" s="90"/>
      <c r="K11" s="90"/>
      <c r="L11" s="90"/>
    </row>
    <row r="12" spans="1:12" s="2" customFormat="1" ht="40.5" customHeight="1" x14ac:dyDescent="0.2">
      <c r="A12" s="7"/>
      <c r="B12" s="88" t="s">
        <v>233</v>
      </c>
      <c r="C12" s="88"/>
      <c r="D12" s="88"/>
      <c r="E12" s="89" t="s">
        <v>228</v>
      </c>
      <c r="F12" s="89"/>
      <c r="G12" s="90" t="s">
        <v>276</v>
      </c>
      <c r="H12" s="90"/>
      <c r="I12" s="90"/>
      <c r="J12" s="90"/>
      <c r="K12" s="90"/>
      <c r="L12" s="90"/>
    </row>
    <row r="13" spans="1:12" s="2" customFormat="1" ht="15" customHeight="1" x14ac:dyDescent="0.2">
      <c r="A13" s="7"/>
      <c r="B13" s="88" t="s">
        <v>234</v>
      </c>
      <c r="C13" s="88"/>
      <c r="D13" s="88"/>
      <c r="E13" s="89" t="s">
        <v>228</v>
      </c>
      <c r="F13" s="89"/>
      <c r="G13" s="8"/>
      <c r="H13" s="8"/>
      <c r="I13" s="8"/>
      <c r="J13" s="8"/>
      <c r="K13" s="8"/>
      <c r="L13" s="8"/>
    </row>
    <row r="14" spans="1:12" s="2" customFormat="1" ht="27.75" customHeight="1" x14ac:dyDescent="0.2">
      <c r="A14" s="7" t="s">
        <v>36</v>
      </c>
      <c r="B14" s="88" t="s">
        <v>270</v>
      </c>
      <c r="C14" s="91"/>
      <c r="D14" s="91"/>
      <c r="E14" s="89" t="s">
        <v>228</v>
      </c>
      <c r="F14" s="89"/>
      <c r="G14" s="8"/>
      <c r="H14" s="8"/>
      <c r="I14" s="8"/>
      <c r="J14" s="8"/>
      <c r="K14" s="8"/>
      <c r="L14" s="8"/>
    </row>
    <row r="15" spans="1:12" s="2" customFormat="1" ht="27.75" customHeight="1" x14ac:dyDescent="0.2">
      <c r="A15" s="7" t="s">
        <v>41</v>
      </c>
      <c r="B15" s="88" t="s">
        <v>235</v>
      </c>
      <c r="C15" s="88"/>
      <c r="D15" s="88"/>
      <c r="E15" s="89"/>
      <c r="F15" s="89"/>
      <c r="G15" s="8"/>
      <c r="H15" s="8"/>
      <c r="I15" s="8"/>
      <c r="J15" s="8"/>
      <c r="K15" s="8"/>
      <c r="L15" s="8"/>
    </row>
    <row r="16" spans="1:12" s="2" customFormat="1" ht="42" customHeight="1" x14ac:dyDescent="0.2">
      <c r="A16" s="9" t="s">
        <v>43</v>
      </c>
      <c r="B16" s="92" t="s">
        <v>236</v>
      </c>
      <c r="C16" s="92"/>
      <c r="D16" s="92"/>
      <c r="E16" s="93" t="s">
        <v>228</v>
      </c>
      <c r="F16" s="93"/>
      <c r="G16" s="10">
        <v>0.55489999999999995</v>
      </c>
      <c r="H16" s="10">
        <v>0.58340000000000003</v>
      </c>
      <c r="I16" s="11">
        <v>0.58340000000000003</v>
      </c>
      <c r="J16" s="11">
        <v>0.59289999999999998</v>
      </c>
      <c r="K16" s="10">
        <v>0.65491622495024227</v>
      </c>
      <c r="L16" s="10">
        <v>0.65491622495024227</v>
      </c>
    </row>
    <row r="17" spans="1:12" s="2" customFormat="1" ht="66" customHeight="1" x14ac:dyDescent="0.2">
      <c r="A17" s="7" t="s">
        <v>46</v>
      </c>
      <c r="B17" s="88" t="s">
        <v>237</v>
      </c>
      <c r="C17" s="88"/>
      <c r="D17" s="88"/>
      <c r="E17" s="89" t="s">
        <v>228</v>
      </c>
      <c r="F17" s="89"/>
      <c r="G17" s="8"/>
      <c r="H17" s="8"/>
      <c r="I17" s="8"/>
      <c r="J17" s="8"/>
      <c r="K17" s="8"/>
      <c r="L17" s="8"/>
    </row>
    <row r="18" spans="1:12" s="2" customFormat="1" ht="27.75" customHeight="1" x14ac:dyDescent="0.2">
      <c r="A18" s="7" t="s">
        <v>49</v>
      </c>
      <c r="B18" s="88" t="s">
        <v>238</v>
      </c>
      <c r="C18" s="88"/>
      <c r="D18" s="88"/>
      <c r="E18" s="89" t="s">
        <v>228</v>
      </c>
      <c r="F18" s="89"/>
      <c r="G18" s="8"/>
      <c r="H18" s="8"/>
      <c r="I18" s="8"/>
      <c r="J18" s="8"/>
      <c r="K18" s="8"/>
      <c r="L18" s="8"/>
    </row>
    <row r="19" spans="1:12" s="2" customFormat="1" ht="15" customHeight="1" x14ac:dyDescent="0.2">
      <c r="A19" s="7"/>
      <c r="B19" s="88" t="s">
        <v>127</v>
      </c>
      <c r="C19" s="88"/>
      <c r="D19" s="88"/>
      <c r="E19" s="89" t="s">
        <v>228</v>
      </c>
      <c r="F19" s="89"/>
      <c r="G19" s="8"/>
      <c r="H19" s="8"/>
      <c r="I19" s="8"/>
      <c r="J19" s="8"/>
      <c r="K19" s="8"/>
      <c r="L19" s="8"/>
    </row>
    <row r="20" spans="1:12" s="2" customFormat="1" ht="15" customHeight="1" x14ac:dyDescent="0.2">
      <c r="A20" s="7"/>
      <c r="B20" s="88" t="s">
        <v>128</v>
      </c>
      <c r="C20" s="88"/>
      <c r="D20" s="88"/>
      <c r="E20" s="89" t="s">
        <v>228</v>
      </c>
      <c r="F20" s="89"/>
      <c r="G20" s="8"/>
      <c r="H20" s="8"/>
      <c r="I20" s="8"/>
      <c r="J20" s="8"/>
      <c r="K20" s="8"/>
      <c r="L20" s="8"/>
    </row>
    <row r="21" spans="1:12" s="2" customFormat="1" ht="15" customHeight="1" x14ac:dyDescent="0.2">
      <c r="A21" s="7"/>
      <c r="B21" s="88" t="s">
        <v>129</v>
      </c>
      <c r="C21" s="88"/>
      <c r="D21" s="88"/>
      <c r="E21" s="89" t="s">
        <v>228</v>
      </c>
      <c r="F21" s="89"/>
      <c r="G21" s="8"/>
      <c r="H21" s="8"/>
      <c r="I21" s="8"/>
      <c r="J21" s="8"/>
      <c r="K21" s="8"/>
      <c r="L21" s="8"/>
    </row>
    <row r="22" spans="1:12" s="2" customFormat="1" ht="15" customHeight="1" x14ac:dyDescent="0.2">
      <c r="A22" s="7" t="s">
        <v>60</v>
      </c>
      <c r="B22" s="88" t="s">
        <v>239</v>
      </c>
      <c r="C22" s="88"/>
      <c r="D22" s="88"/>
      <c r="E22" s="89"/>
      <c r="F22" s="89"/>
      <c r="G22" s="8"/>
      <c r="H22" s="8"/>
      <c r="I22" s="8"/>
      <c r="J22" s="8"/>
      <c r="K22" s="8"/>
      <c r="L22" s="8"/>
    </row>
    <row r="23" spans="1:12" s="2" customFormat="1" ht="27.75" customHeight="1" x14ac:dyDescent="0.2">
      <c r="A23" s="7" t="s">
        <v>62</v>
      </c>
      <c r="B23" s="88" t="s">
        <v>240</v>
      </c>
      <c r="C23" s="88"/>
      <c r="D23" s="88"/>
      <c r="E23" s="89" t="s">
        <v>269</v>
      </c>
      <c r="F23" s="89"/>
      <c r="G23" s="8"/>
      <c r="H23" s="8"/>
      <c r="I23" s="8"/>
      <c r="J23" s="8"/>
      <c r="K23" s="8"/>
      <c r="L23" s="8"/>
    </row>
    <row r="24" spans="1:12" s="2" customFormat="1" ht="27.75" customHeight="1" x14ac:dyDescent="0.2">
      <c r="A24" s="7"/>
      <c r="B24" s="88" t="s">
        <v>241</v>
      </c>
      <c r="C24" s="88"/>
      <c r="D24" s="88"/>
      <c r="E24" s="89" t="s">
        <v>269</v>
      </c>
      <c r="F24" s="89"/>
      <c r="G24" s="8"/>
      <c r="H24" s="8"/>
      <c r="I24" s="8"/>
      <c r="J24" s="8"/>
      <c r="K24" s="8"/>
      <c r="L24" s="8"/>
    </row>
    <row r="25" spans="1:12" s="2" customFormat="1" ht="27.75" customHeight="1" x14ac:dyDescent="0.2">
      <c r="A25" s="7" t="s">
        <v>67</v>
      </c>
      <c r="B25" s="88" t="s">
        <v>242</v>
      </c>
      <c r="C25" s="88"/>
      <c r="D25" s="88"/>
      <c r="E25" s="89" t="s">
        <v>226</v>
      </c>
      <c r="F25" s="89"/>
      <c r="G25" s="8"/>
      <c r="H25" s="8"/>
      <c r="I25" s="8"/>
      <c r="J25" s="8"/>
      <c r="K25" s="8"/>
      <c r="L25" s="8"/>
    </row>
    <row r="26" spans="1:12" s="2" customFormat="1" ht="27.75" customHeight="1" x14ac:dyDescent="0.2">
      <c r="A26" s="7" t="s">
        <v>68</v>
      </c>
      <c r="B26" s="88" t="s">
        <v>244</v>
      </c>
      <c r="C26" s="88"/>
      <c r="D26" s="88"/>
      <c r="E26" s="89" t="s">
        <v>243</v>
      </c>
      <c r="F26" s="89"/>
      <c r="G26" s="8"/>
      <c r="H26" s="8"/>
      <c r="I26" s="8"/>
      <c r="J26" s="8"/>
      <c r="K26" s="8"/>
      <c r="L26" s="8"/>
    </row>
    <row r="27" spans="1:12" s="2" customFormat="1" ht="27.75" customHeight="1" x14ac:dyDescent="0.2">
      <c r="A27" s="7" t="s">
        <v>245</v>
      </c>
      <c r="B27" s="88" t="s">
        <v>246</v>
      </c>
      <c r="C27" s="88"/>
      <c r="D27" s="88"/>
      <c r="E27" s="89" t="s">
        <v>243</v>
      </c>
      <c r="F27" s="89"/>
      <c r="G27" s="8"/>
      <c r="H27" s="8"/>
      <c r="I27" s="8"/>
      <c r="J27" s="8"/>
      <c r="K27" s="8"/>
      <c r="L27" s="8"/>
    </row>
    <row r="28" spans="1:12" s="2" customFormat="1" ht="27.75" customHeight="1" x14ac:dyDescent="0.2">
      <c r="A28" s="7" t="s">
        <v>247</v>
      </c>
      <c r="B28" s="88" t="s">
        <v>248</v>
      </c>
      <c r="C28" s="88"/>
      <c r="D28" s="88"/>
      <c r="E28" s="89" t="s">
        <v>243</v>
      </c>
      <c r="F28" s="89"/>
      <c r="G28" s="8"/>
      <c r="H28" s="8"/>
      <c r="I28" s="8"/>
      <c r="J28" s="8"/>
      <c r="K28" s="8"/>
      <c r="L28" s="8"/>
    </row>
    <row r="29" spans="1:12" s="2" customFormat="1" ht="16.5" customHeight="1" x14ac:dyDescent="0.2">
      <c r="A29" s="7"/>
      <c r="B29" s="91" t="s">
        <v>249</v>
      </c>
      <c r="C29" s="91"/>
      <c r="D29" s="91"/>
      <c r="E29" s="89" t="s">
        <v>243</v>
      </c>
      <c r="F29" s="89"/>
      <c r="G29" s="8"/>
      <c r="H29" s="8"/>
      <c r="I29" s="8"/>
      <c r="J29" s="8"/>
      <c r="K29" s="8"/>
      <c r="L29" s="8"/>
    </row>
    <row r="30" spans="1:12" s="2" customFormat="1" ht="16.5" customHeight="1" x14ac:dyDescent="0.2">
      <c r="A30" s="7"/>
      <c r="B30" s="91" t="s">
        <v>250</v>
      </c>
      <c r="C30" s="91"/>
      <c r="D30" s="91"/>
      <c r="E30" s="89" t="s">
        <v>243</v>
      </c>
      <c r="F30" s="89"/>
      <c r="G30" s="8"/>
      <c r="H30" s="8"/>
      <c r="I30" s="8"/>
      <c r="J30" s="8"/>
      <c r="K30" s="8"/>
      <c r="L30" s="8"/>
    </row>
    <row r="31" spans="1:12" s="2" customFormat="1" ht="16.5" customHeight="1" x14ac:dyDescent="0.2">
      <c r="A31" s="7"/>
      <c r="B31" s="91" t="s">
        <v>251</v>
      </c>
      <c r="C31" s="91"/>
      <c r="D31" s="91"/>
      <c r="E31" s="89" t="s">
        <v>243</v>
      </c>
      <c r="F31" s="89"/>
      <c r="G31" s="8"/>
      <c r="H31" s="8"/>
      <c r="I31" s="8"/>
      <c r="J31" s="8"/>
      <c r="K31" s="8"/>
      <c r="L31" s="8"/>
    </row>
    <row r="32" spans="1:12" s="2" customFormat="1" ht="16.5" customHeight="1" x14ac:dyDescent="0.2">
      <c r="A32" s="7"/>
      <c r="B32" s="91" t="s">
        <v>252</v>
      </c>
      <c r="C32" s="91"/>
      <c r="D32" s="91"/>
      <c r="E32" s="89" t="s">
        <v>243</v>
      </c>
      <c r="F32" s="89"/>
      <c r="G32" s="8"/>
      <c r="H32" s="8"/>
      <c r="I32" s="8"/>
      <c r="J32" s="8"/>
      <c r="K32" s="8"/>
      <c r="L32" s="8"/>
    </row>
    <row r="33" spans="1:12" s="2" customFormat="1" ht="27.75" customHeight="1" x14ac:dyDescent="0.2">
      <c r="A33" s="7" t="s">
        <v>253</v>
      </c>
      <c r="B33" s="88" t="s">
        <v>254</v>
      </c>
      <c r="C33" s="88"/>
      <c r="D33" s="88"/>
      <c r="E33" s="89" t="s">
        <v>243</v>
      </c>
      <c r="F33" s="89"/>
      <c r="G33" s="8"/>
      <c r="H33" s="8"/>
      <c r="I33" s="8"/>
      <c r="J33" s="8"/>
      <c r="K33" s="8"/>
      <c r="L33" s="8"/>
    </row>
    <row r="34" spans="1:12" s="2" customFormat="1" ht="27.75" customHeight="1" x14ac:dyDescent="0.2">
      <c r="A34" s="7" t="s">
        <v>70</v>
      </c>
      <c r="B34" s="88" t="s">
        <v>255</v>
      </c>
      <c r="C34" s="88"/>
      <c r="D34" s="88"/>
      <c r="E34" s="89"/>
      <c r="F34" s="89"/>
      <c r="G34" s="8"/>
      <c r="H34" s="8"/>
      <c r="I34" s="8"/>
      <c r="J34" s="8"/>
      <c r="K34" s="8"/>
      <c r="L34" s="8"/>
    </row>
    <row r="35" spans="1:12" s="2" customFormat="1" ht="27.75" customHeight="1" x14ac:dyDescent="0.2">
      <c r="A35" s="7" t="s">
        <v>72</v>
      </c>
      <c r="B35" s="88" t="s">
        <v>257</v>
      </c>
      <c r="C35" s="88"/>
      <c r="D35" s="88"/>
      <c r="E35" s="89" t="s">
        <v>256</v>
      </c>
      <c r="F35" s="89"/>
      <c r="G35" s="8"/>
      <c r="H35" s="8"/>
      <c r="I35" s="8"/>
      <c r="J35" s="8"/>
      <c r="K35" s="8"/>
      <c r="L35" s="8"/>
    </row>
    <row r="36" spans="1:12" s="2" customFormat="1" ht="15" customHeight="1" x14ac:dyDescent="0.2">
      <c r="A36" s="7" t="s">
        <v>258</v>
      </c>
      <c r="B36" s="88" t="s">
        <v>259</v>
      </c>
      <c r="C36" s="88"/>
      <c r="D36" s="88"/>
      <c r="E36" s="89" t="s">
        <v>243</v>
      </c>
      <c r="F36" s="89"/>
      <c r="G36" s="8"/>
      <c r="H36" s="8"/>
      <c r="I36" s="8"/>
      <c r="J36" s="8"/>
      <c r="K36" s="8"/>
      <c r="L36" s="8"/>
    </row>
    <row r="37" spans="1:12" s="2" customFormat="1" ht="27.75" customHeight="1" x14ac:dyDescent="0.2">
      <c r="A37" s="7" t="s">
        <v>74</v>
      </c>
      <c r="B37" s="88" t="s">
        <v>260</v>
      </c>
      <c r="C37" s="88"/>
      <c r="D37" s="88"/>
      <c r="E37" s="89" t="s">
        <v>268</v>
      </c>
      <c r="F37" s="89"/>
      <c r="G37" s="8"/>
      <c r="H37" s="8"/>
      <c r="I37" s="8"/>
      <c r="J37" s="8"/>
      <c r="K37" s="8"/>
      <c r="L37" s="8"/>
    </row>
    <row r="38" spans="1:12" s="2" customFormat="1" ht="27.75" customHeight="1" x14ac:dyDescent="0.2">
      <c r="A38" s="7"/>
      <c r="B38" s="95" t="s">
        <v>261</v>
      </c>
      <c r="C38" s="95"/>
      <c r="D38" s="95"/>
      <c r="E38" s="89" t="s">
        <v>268</v>
      </c>
      <c r="F38" s="89"/>
      <c r="G38" s="8"/>
      <c r="H38" s="8"/>
      <c r="I38" s="8"/>
      <c r="J38" s="8"/>
      <c r="K38" s="8"/>
      <c r="L38" s="8"/>
    </row>
    <row r="39" spans="1:12" s="2" customFormat="1" ht="27.75" customHeight="1" x14ac:dyDescent="0.2">
      <c r="A39" s="7"/>
      <c r="B39" s="95" t="s">
        <v>262</v>
      </c>
      <c r="C39" s="95"/>
      <c r="D39" s="95"/>
      <c r="E39" s="89" t="s">
        <v>268</v>
      </c>
      <c r="F39" s="89"/>
      <c r="G39" s="8"/>
      <c r="H39" s="8"/>
      <c r="I39" s="8"/>
      <c r="J39" s="8"/>
      <c r="K39" s="8"/>
      <c r="L39" s="8"/>
    </row>
    <row r="40" spans="1:12" ht="3" customHeight="1" x14ac:dyDescent="0.25"/>
    <row r="41" spans="1:12" s="3" customFormat="1" ht="11.25" x14ac:dyDescent="0.2">
      <c r="A41" s="4" t="s">
        <v>263</v>
      </c>
    </row>
    <row r="42" spans="1:12" s="3" customFormat="1" ht="11.25" x14ac:dyDescent="0.2">
      <c r="A42" s="4" t="s">
        <v>264</v>
      </c>
    </row>
    <row r="43" spans="1:12" s="3" customFormat="1" ht="11.25" x14ac:dyDescent="0.2">
      <c r="A43" s="4" t="s">
        <v>265</v>
      </c>
    </row>
    <row r="44" spans="1:12" s="3" customFormat="1" ht="11.25" x14ac:dyDescent="0.2">
      <c r="A44" s="4" t="s">
        <v>266</v>
      </c>
    </row>
    <row r="46" spans="1:12" s="5" customFormat="1" ht="45" customHeight="1" x14ac:dyDescent="0.2">
      <c r="C46" s="94"/>
      <c r="D46" s="94"/>
      <c r="E46" s="94"/>
      <c r="F46" s="94"/>
      <c r="G46" s="94"/>
      <c r="H46" s="94"/>
      <c r="I46" s="94"/>
      <c r="J46" s="94"/>
      <c r="K46" s="94"/>
      <c r="L46" s="94"/>
    </row>
    <row r="47" spans="1:12" ht="60" customHeight="1" x14ac:dyDescent="0.25">
      <c r="C47" s="94"/>
      <c r="D47" s="94"/>
      <c r="E47" s="94"/>
      <c r="F47" s="94"/>
      <c r="G47" s="94"/>
      <c r="H47" s="94"/>
      <c r="I47" s="94"/>
      <c r="J47" s="94"/>
      <c r="K47" s="94"/>
      <c r="L47" s="94"/>
    </row>
    <row r="48" spans="1:12" ht="3" customHeight="1" x14ac:dyDescent="0.25"/>
  </sheetData>
  <mergeCells count="83">
    <mergeCell ref="G11:L11"/>
    <mergeCell ref="G12:L12"/>
    <mergeCell ref="B39:D39"/>
    <mergeCell ref="E39:F39"/>
    <mergeCell ref="B38:D38"/>
    <mergeCell ref="E38:F38"/>
    <mergeCell ref="B31:D31"/>
    <mergeCell ref="E31:F31"/>
    <mergeCell ref="B30:D30"/>
    <mergeCell ref="E30:F30"/>
    <mergeCell ref="B33:D33"/>
    <mergeCell ref="E33:F33"/>
    <mergeCell ref="B32:D32"/>
    <mergeCell ref="E32:F32"/>
    <mergeCell ref="B26:D26"/>
    <mergeCell ref="E26:F26"/>
    <mergeCell ref="C46:L46"/>
    <mergeCell ref="C47:L47"/>
    <mergeCell ref="B35:D35"/>
    <mergeCell ref="E35:F35"/>
    <mergeCell ref="B34:D34"/>
    <mergeCell ref="E34:F34"/>
    <mergeCell ref="B37:D37"/>
    <mergeCell ref="E37:F37"/>
    <mergeCell ref="B36:D36"/>
    <mergeCell ref="E36:F36"/>
    <mergeCell ref="B29:D29"/>
    <mergeCell ref="E29:F29"/>
    <mergeCell ref="B28:D28"/>
    <mergeCell ref="E28:F28"/>
    <mergeCell ref="B27:D27"/>
    <mergeCell ref="E27:F27"/>
    <mergeCell ref="B23:D23"/>
    <mergeCell ref="E23:F23"/>
    <mergeCell ref="B22:D22"/>
    <mergeCell ref="E22:F22"/>
    <mergeCell ref="B25:D25"/>
    <mergeCell ref="E25:F25"/>
    <mergeCell ref="B24:D24"/>
    <mergeCell ref="E24:F24"/>
    <mergeCell ref="B19:D19"/>
    <mergeCell ref="E19:F19"/>
    <mergeCell ref="B18:D18"/>
    <mergeCell ref="E18:F18"/>
    <mergeCell ref="B21:D21"/>
    <mergeCell ref="E21:F21"/>
    <mergeCell ref="B20:D20"/>
    <mergeCell ref="E20:F20"/>
    <mergeCell ref="B15:D15"/>
    <mergeCell ref="E15:F15"/>
    <mergeCell ref="B14:D14"/>
    <mergeCell ref="E14:F14"/>
    <mergeCell ref="B17:D17"/>
    <mergeCell ref="E17:F17"/>
    <mergeCell ref="B16:D16"/>
    <mergeCell ref="E16:F16"/>
    <mergeCell ref="B11:D11"/>
    <mergeCell ref="E11:F11"/>
    <mergeCell ref="B10:D10"/>
    <mergeCell ref="E10:F10"/>
    <mergeCell ref="B13:D13"/>
    <mergeCell ref="E13:F13"/>
    <mergeCell ref="B12:D12"/>
    <mergeCell ref="E12:F12"/>
    <mergeCell ref="B9:D9"/>
    <mergeCell ref="E9:F9"/>
    <mergeCell ref="B8:D8"/>
    <mergeCell ref="E8:F8"/>
    <mergeCell ref="G5:L5"/>
    <mergeCell ref="G7:L7"/>
    <mergeCell ref="G8:L8"/>
    <mergeCell ref="B5:D5"/>
    <mergeCell ref="B7:D7"/>
    <mergeCell ref="E7:F7"/>
    <mergeCell ref="E5:F5"/>
    <mergeCell ref="B6:D6"/>
    <mergeCell ref="E6:F6"/>
    <mergeCell ref="B1:L1"/>
    <mergeCell ref="G3:H3"/>
    <mergeCell ref="I3:J3"/>
    <mergeCell ref="K3:L3"/>
    <mergeCell ref="A3:D4"/>
    <mergeCell ref="E3:F4"/>
  </mergeCells>
  <phoneticPr fontId="0" type="noConversion"/>
  <pageMargins left="0.39370078740157483" right="0" top="0" bottom="0" header="0" footer="0"/>
  <pageSetup paperSize="9" scale="89" fitToHeight="0" orientation="portrait"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Ирина</cp:lastModifiedBy>
  <cp:lastPrinted>2021-04-18T21:47:17Z</cp:lastPrinted>
  <dcterms:created xsi:type="dcterms:W3CDTF">2011-01-11T10:25:48Z</dcterms:created>
  <dcterms:modified xsi:type="dcterms:W3CDTF">2022-04-20T03:07:30Z</dcterms:modified>
</cp:coreProperties>
</file>