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firstSheet="4" activeTab="4"/>
  </bookViews>
  <sheets>
    <sheet name="МЭС 2012 объемы покупки" sheetId="1" state="hidden" r:id="rId1"/>
    <sheet name="МЭС 2013 объемы покупки " sheetId="2" state="hidden" r:id="rId2"/>
    <sheet name="МЭС 2014 объемы покупки" sheetId="3" state="hidden" r:id="rId3"/>
    <sheet name="МЭС 2015 объемы покупки " sheetId="4" state="hidden" r:id="rId4"/>
    <sheet name="МЭС 2022 объемы покупки" sheetId="5" r:id="rId5"/>
  </sheets>
  <definedNames>
    <definedName name="_xlnm.Print_Area" localSheetId="3">'МЭС 2015 объемы покупки '!$A$1:$C$46</definedName>
    <definedName name="_xlnm.Print_Area" localSheetId="4">'МЭС 2022 объемы покупки'!$A$1:$C$46</definedName>
  </definedNames>
  <calcPr fullCalcOnLoad="1"/>
</workbook>
</file>

<file path=xl/sharedStrings.xml><?xml version="1.0" encoding="utf-8"?>
<sst xmlns="http://schemas.openxmlformats.org/spreadsheetml/2006/main" count="212" uniqueCount="102">
  <si>
    <t>ОАО "Магаданэлектросеть"</t>
  </si>
  <si>
    <t>Сведения об объемах покупки электрической энергии (мощности)</t>
  </si>
  <si>
    <t>тариф на э/э, отпускаемую ГП ОАО ЭиЭ Магаданэнерго  для ОАО Магаданэлектросеть</t>
  </si>
  <si>
    <t>Период/контрагент</t>
  </si>
  <si>
    <t>Покупка на розничном рынке</t>
  </si>
  <si>
    <t>Объем, тыс.кВт.ч.</t>
  </si>
  <si>
    <t>ОАО ЭиЭ "Магаданэнерго"</t>
  </si>
  <si>
    <t>Итого :</t>
  </si>
  <si>
    <t xml:space="preserve"> на розничном рынке ОАО "Магаданэлектросеть" за 2012 год</t>
  </si>
  <si>
    <t>Январь,2012</t>
  </si>
  <si>
    <t>Февраль,2012</t>
  </si>
  <si>
    <t>Март,2012</t>
  </si>
  <si>
    <t>Приказ ДЦиТ № 51-4/э от 29/12/2011 г.</t>
  </si>
  <si>
    <t>Тариф одноставочный СН-II; НН, руб./кВт.ч.</t>
  </si>
  <si>
    <t>с 01/01/2012г. по 30/06/2012г.</t>
  </si>
  <si>
    <t>с 01/07/2012г. по 31/12/2012г.</t>
  </si>
  <si>
    <t>Приказ ДЦиТ № 16-2/э от 21/03/2012г. о внесении изменений в приказ ДЦиТ № 51-4/э от 29/12/2011 г.</t>
  </si>
  <si>
    <t xml:space="preserve">Приказ ДЦиТ № 16-2/э от 21/03/2012г. о внесении изменений в приказ ДЦиТ № 51-4/э от 29/12/2011 г. </t>
  </si>
  <si>
    <t>Апрель,2012</t>
  </si>
  <si>
    <t>Май,2012</t>
  </si>
  <si>
    <t>Июнь,2012</t>
  </si>
  <si>
    <t>ТАРИФ</t>
  </si>
  <si>
    <t>(см.приказ ДЦиТ № 16-2/э от 21.03.2012г.)</t>
  </si>
  <si>
    <t>Июль,2012</t>
  </si>
  <si>
    <t>Итого за июль 2012 года</t>
  </si>
  <si>
    <t>Август,2012</t>
  </si>
  <si>
    <t>Сентябрь,2012</t>
  </si>
  <si>
    <t>Октябрь,2012</t>
  </si>
  <si>
    <t>Ноябрь,2012</t>
  </si>
  <si>
    <t>Декабрь,2012</t>
  </si>
  <si>
    <t xml:space="preserve"> на розничном рынке ОАО "Магаданэлектросеть" за 2013 год</t>
  </si>
  <si>
    <t>Январь,2013</t>
  </si>
  <si>
    <t>Приказ ДЦиТ № 92-6/э от 28/12/2012г.</t>
  </si>
  <si>
    <t>с 01/01/2013г. по 30/06/2013г.</t>
  </si>
  <si>
    <t>Февраль,2013</t>
  </si>
  <si>
    <t>Март,2013</t>
  </si>
  <si>
    <t>Апрель,2013</t>
  </si>
  <si>
    <t>Май,2013</t>
  </si>
  <si>
    <t>Июнь,2013</t>
  </si>
  <si>
    <t>Июль,2013</t>
  </si>
  <si>
    <t>с 01/07/2013г. по 31/12/2013г.</t>
  </si>
  <si>
    <t>Август,2013</t>
  </si>
  <si>
    <t>Сентябрь,2013</t>
  </si>
  <si>
    <t>Октябрь,2013</t>
  </si>
  <si>
    <t>Ноябрь,2013</t>
  </si>
  <si>
    <t>Декабрь,2013</t>
  </si>
  <si>
    <t xml:space="preserve"> на розничном рынке ОАО "Магаданэлектросеть" за 2014 год</t>
  </si>
  <si>
    <t>Январь,2014</t>
  </si>
  <si>
    <t>Февраль,2014</t>
  </si>
  <si>
    <t>Март,2014</t>
  </si>
  <si>
    <t>Май,2014</t>
  </si>
  <si>
    <t>Июнь,2014</t>
  </si>
  <si>
    <t>Июль,2014</t>
  </si>
  <si>
    <t>Август,2014</t>
  </si>
  <si>
    <t>Сентябрь,2014</t>
  </si>
  <si>
    <t>Апрель,2014</t>
  </si>
  <si>
    <t>Октябрь,2014</t>
  </si>
  <si>
    <t>Ноябрь,2014</t>
  </si>
  <si>
    <t>Декабрь,2014</t>
  </si>
  <si>
    <t>Приказ ДЦиТ № 58-8/э от 26/12/2013г.</t>
  </si>
  <si>
    <t>1 полугодие</t>
  </si>
  <si>
    <t>Тариф одноставочный ВН, СН-I, СН-II; НН, руб./кВт.ч.</t>
  </si>
  <si>
    <t>2 полугодие</t>
  </si>
  <si>
    <t>Диапазон напряжения</t>
  </si>
  <si>
    <t>Одноставочный тариф покупки, руб/кВт.ч</t>
  </si>
  <si>
    <t xml:space="preserve">     ВН,  СН-I, СН-II;  НН</t>
  </si>
  <si>
    <t xml:space="preserve"> на розничном рынке ОАО "Магаданэлектросеть" за 2015 год</t>
  </si>
  <si>
    <t>Приказ ДЦиТ № 52-3/э от 25/12/2014г.</t>
  </si>
  <si>
    <t>Диапазоны напряжения</t>
  </si>
  <si>
    <t>Примечание:</t>
  </si>
  <si>
    <t xml:space="preserve"> - тарифы указаны без НДС;</t>
  </si>
  <si>
    <t xml:space="preserve"> - согласно п. 78 постановления Правительства от 29.12.2011 г. № 1178 тарифы установлены без </t>
  </si>
  <si>
    <t>дифференциации по уровням напряжения.</t>
  </si>
  <si>
    <t>Январь,2015</t>
  </si>
  <si>
    <t>Февраль,2015</t>
  </si>
  <si>
    <t>Март,2015</t>
  </si>
  <si>
    <t>Апрель,2015</t>
  </si>
  <si>
    <t>Май,2015</t>
  </si>
  <si>
    <t>Июнь,2015</t>
  </si>
  <si>
    <t>Июль,2015</t>
  </si>
  <si>
    <t>Август,2015</t>
  </si>
  <si>
    <t>Сентябрь,2015</t>
  </si>
  <si>
    <t>Октябрь,2015</t>
  </si>
  <si>
    <t>Ноябрь,2015</t>
  </si>
  <si>
    <t>Декабрь,2015</t>
  </si>
  <si>
    <t>АО "Магаданэлектросеть"</t>
  </si>
  <si>
    <t>тариф на э/э, отпускаемую ГП ПАО Магаданэнерго  для АО Магаданэлектросеть</t>
  </si>
  <si>
    <t>ПАО ЭиЭ "Магаданэнерго"</t>
  </si>
  <si>
    <t>Декабрь,2021</t>
  </si>
  <si>
    <t>Приказ ДЦиТ № 68-1/э от 30/12/2021г.</t>
  </si>
  <si>
    <t>Январь, 2022</t>
  </si>
  <si>
    <t xml:space="preserve"> на розничном рынке АО "Магаданэлектросеть" за 2022 год</t>
  </si>
  <si>
    <t>Февраль, 2022</t>
  </si>
  <si>
    <t>Март, 2022</t>
  </si>
  <si>
    <t>Апрель, 2022</t>
  </si>
  <si>
    <t>Май, 2022</t>
  </si>
  <si>
    <t>Июнь, 2022</t>
  </si>
  <si>
    <t>Июль, 2022</t>
  </si>
  <si>
    <t>Август, 2022</t>
  </si>
  <si>
    <t>Сентябрь, 2022</t>
  </si>
  <si>
    <t>Октябрь, 2022</t>
  </si>
  <si>
    <t>Ноябрь, 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</si>
</sst>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  <numFmt numFmtId="174" formatCode="0.0000"/>
    <numFmt numFmtId="175" formatCode="0.000000"/>
    <numFmt numFmtId="176" formatCode="#,##0.000"/>
    <numFmt numFmtId="177" formatCode="#,##0.00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7" xfId="0" applyNumberFormat="1" applyFont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3" fontId="3" fillId="0" borderId="16" xfId="0" applyNumberFormat="1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173" fontId="3" fillId="0" borderId="23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173" fontId="3" fillId="0" borderId="25" xfId="0" applyNumberFormat="1" applyFont="1" applyBorder="1" applyAlignment="1">
      <alignment horizontal="center" vertical="center" wrapText="1"/>
    </xf>
    <xf numFmtId="173" fontId="4" fillId="0" borderId="24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72" fontId="3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72" fontId="3" fillId="0" borderId="29" xfId="0" applyNumberFormat="1" applyFont="1" applyBorder="1" applyAlignment="1">
      <alignment horizontal="center" vertical="center" wrapText="1"/>
    </xf>
    <xf numFmtId="172" fontId="4" fillId="0" borderId="2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173" fontId="3" fillId="0" borderId="17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72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173" fontId="4" fillId="0" borderId="31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72" fontId="3" fillId="0" borderId="33" xfId="0" applyNumberFormat="1" applyFont="1" applyBorder="1" applyAlignment="1">
      <alignment horizontal="center" vertical="center" wrapText="1"/>
    </xf>
    <xf numFmtId="173" fontId="4" fillId="0" borderId="33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5" fillId="0" borderId="15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4" fillId="0" borderId="33" xfId="0" applyNumberFormat="1" applyFont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 wrapText="1"/>
    </xf>
    <xf numFmtId="174" fontId="3" fillId="0" borderId="27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174" fontId="4" fillId="34" borderId="12" xfId="0" applyNumberFormat="1" applyFont="1" applyFill="1" applyBorder="1" applyAlignment="1">
      <alignment horizontal="center" vertical="center" wrapText="1"/>
    </xf>
    <xf numFmtId="174" fontId="4" fillId="34" borderId="3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172" fontId="3" fillId="34" borderId="3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72" fontId="3" fillId="0" borderId="38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4" fillId="34" borderId="39" xfId="0" applyFont="1" applyFill="1" applyBorder="1" applyAlignment="1">
      <alignment vertical="center" wrapText="1"/>
    </xf>
    <xf numFmtId="172" fontId="3" fillId="34" borderId="33" xfId="0" applyNumberFormat="1" applyFont="1" applyFill="1" applyBorder="1" applyAlignment="1">
      <alignment horizontal="center" vertical="center" wrapText="1"/>
    </xf>
    <xf numFmtId="172" fontId="5" fillId="0" borderId="30" xfId="0" applyNumberFormat="1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174" fontId="4" fillId="34" borderId="13" xfId="0" applyNumberFormat="1" applyFont="1" applyFill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174" fontId="3" fillId="34" borderId="13" xfId="0" applyNumberFormat="1" applyFont="1" applyFill="1" applyBorder="1" applyAlignment="1">
      <alignment horizontal="center" vertical="center" wrapText="1"/>
    </xf>
    <xf numFmtId="174" fontId="7" fillId="0" borderId="15" xfId="0" applyNumberFormat="1" applyFont="1" applyBorder="1" applyAlignment="1">
      <alignment horizontal="center" vertical="center" wrapText="1"/>
    </xf>
    <xf numFmtId="174" fontId="8" fillId="34" borderId="33" xfId="0" applyNumberFormat="1" applyFont="1" applyFill="1" applyBorder="1" applyAlignment="1">
      <alignment horizontal="center" vertical="center" wrapText="1"/>
    </xf>
    <xf numFmtId="174" fontId="9" fillId="0" borderId="15" xfId="0" applyNumberFormat="1" applyFont="1" applyBorder="1" applyAlignment="1">
      <alignment horizontal="center" vertical="center" wrapText="1"/>
    </xf>
    <xf numFmtId="174" fontId="10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F40"/>
  <sheetViews>
    <sheetView view="pageBreakPreview" zoomScale="112" zoomScaleSheetLayoutView="112" zoomScalePageLayoutView="0" workbookViewId="0" topLeftCell="A1">
      <selection activeCell="A5" sqref="A5:E5"/>
    </sheetView>
  </sheetViews>
  <sheetFormatPr defaultColWidth="9.140625" defaultRowHeight="15"/>
  <cols>
    <col min="1" max="1" width="37.8515625" style="1" customWidth="1"/>
    <col min="2" max="3" width="24.7109375" style="1" customWidth="1"/>
    <col min="4" max="5" width="32.57421875" style="1" customWidth="1"/>
    <col min="6" max="6" width="13.8515625" style="1" customWidth="1"/>
    <col min="7" max="7" width="17.00390625" style="1" customWidth="1"/>
    <col min="8" max="16384" width="9.140625" style="1" customWidth="1"/>
  </cols>
  <sheetData>
    <row r="1" spans="1:5" ht="15.75">
      <c r="A1" s="2"/>
      <c r="B1" s="2"/>
      <c r="C1" s="2"/>
      <c r="D1" s="2"/>
      <c r="E1" s="2"/>
    </row>
    <row r="2" spans="1:5" ht="15.75">
      <c r="A2" s="97" t="s">
        <v>0</v>
      </c>
      <c r="B2" s="97"/>
      <c r="C2" s="97"/>
      <c r="D2" s="97"/>
      <c r="E2" s="97"/>
    </row>
    <row r="3" spans="1:5" ht="15.75">
      <c r="A3" s="3"/>
      <c r="B3" s="3"/>
      <c r="C3" s="3"/>
      <c r="D3" s="3"/>
      <c r="E3" s="3"/>
    </row>
    <row r="4" spans="1:5" ht="15.75">
      <c r="A4" s="97" t="s">
        <v>1</v>
      </c>
      <c r="B4" s="97"/>
      <c r="C4" s="97"/>
      <c r="D4" s="97"/>
      <c r="E4" s="97"/>
    </row>
    <row r="5" spans="1:5" ht="15.75">
      <c r="A5" s="97" t="s">
        <v>8</v>
      </c>
      <c r="B5" s="97"/>
      <c r="C5" s="97"/>
      <c r="D5" s="97"/>
      <c r="E5" s="97"/>
    </row>
    <row r="6" spans="1:5" ht="15.75">
      <c r="A6" s="97" t="s">
        <v>2</v>
      </c>
      <c r="B6" s="97"/>
      <c r="C6" s="97"/>
      <c r="D6" s="97"/>
      <c r="E6" s="97"/>
    </row>
    <row r="7" spans="1:6" ht="15" customHeight="1" thickBot="1">
      <c r="A7" s="16"/>
      <c r="B7" s="16"/>
      <c r="C7" s="16"/>
      <c r="D7" s="17"/>
      <c r="E7" s="17"/>
      <c r="F7" s="4"/>
    </row>
    <row r="8" spans="1:6" ht="45" customHeight="1" thickBot="1">
      <c r="A8" s="99" t="s">
        <v>3</v>
      </c>
      <c r="B8" s="98" t="s">
        <v>4</v>
      </c>
      <c r="C8" s="98"/>
      <c r="D8" s="98"/>
      <c r="E8" s="98"/>
      <c r="F8" s="4"/>
    </row>
    <row r="9" spans="1:6" ht="55.5" customHeight="1" thickBot="1">
      <c r="A9" s="100"/>
      <c r="B9" s="8"/>
      <c r="C9" s="15" t="s">
        <v>12</v>
      </c>
      <c r="D9" s="20" t="s">
        <v>16</v>
      </c>
      <c r="E9" s="15" t="s">
        <v>17</v>
      </c>
      <c r="F9" s="4"/>
    </row>
    <row r="10" spans="1:6" ht="57" customHeight="1" thickBot="1">
      <c r="A10" s="100"/>
      <c r="B10" s="10" t="s">
        <v>5</v>
      </c>
      <c r="C10" s="10" t="s">
        <v>13</v>
      </c>
      <c r="D10" s="10" t="s">
        <v>13</v>
      </c>
      <c r="E10" s="14" t="s">
        <v>13</v>
      </c>
      <c r="F10" s="4"/>
    </row>
    <row r="11" spans="1:6" ht="43.5" customHeight="1" thickBot="1">
      <c r="A11" s="101"/>
      <c r="B11" s="11"/>
      <c r="C11" s="12" t="s">
        <v>22</v>
      </c>
      <c r="D11" s="12" t="s">
        <v>14</v>
      </c>
      <c r="E11" s="9" t="s">
        <v>15</v>
      </c>
      <c r="F11" s="4"/>
    </row>
    <row r="12" spans="1:6" ht="26.25" customHeight="1" thickBot="1">
      <c r="A12" s="8" t="s">
        <v>21</v>
      </c>
      <c r="B12" s="9"/>
      <c r="C12" s="9">
        <v>1.7647</v>
      </c>
      <c r="D12" s="9">
        <v>1.76676</v>
      </c>
      <c r="E12" s="9">
        <v>1.89327</v>
      </c>
      <c r="F12" s="4"/>
    </row>
    <row r="13" spans="1:6" ht="19.5" customHeight="1">
      <c r="A13" s="23" t="s">
        <v>9</v>
      </c>
      <c r="B13" s="33"/>
      <c r="C13" s="28"/>
      <c r="D13" s="13"/>
      <c r="E13" s="13"/>
      <c r="F13" s="4"/>
    </row>
    <row r="14" spans="1:5" ht="19.5" customHeight="1" thickBot="1">
      <c r="A14" s="24" t="s">
        <v>6</v>
      </c>
      <c r="B14" s="34">
        <v>43245.194</v>
      </c>
      <c r="C14" s="29">
        <v>1.7647</v>
      </c>
      <c r="D14" s="6">
        <v>1.76676</v>
      </c>
      <c r="E14" s="6"/>
    </row>
    <row r="15" spans="1:5" ht="19.5" customHeight="1">
      <c r="A15" s="25" t="s">
        <v>10</v>
      </c>
      <c r="B15" s="35"/>
      <c r="C15" s="30"/>
      <c r="D15" s="5"/>
      <c r="E15" s="5"/>
    </row>
    <row r="16" spans="1:5" ht="19.5" customHeight="1" thickBot="1">
      <c r="A16" s="24" t="s">
        <v>6</v>
      </c>
      <c r="B16" s="34">
        <v>42737.89</v>
      </c>
      <c r="C16" s="29">
        <v>1.7647</v>
      </c>
      <c r="D16" s="6">
        <v>1.76676</v>
      </c>
      <c r="E16" s="6"/>
    </row>
    <row r="17" spans="1:5" ht="19.5" customHeight="1">
      <c r="A17" s="25" t="s">
        <v>11</v>
      </c>
      <c r="B17" s="35"/>
      <c r="C17" s="30"/>
      <c r="D17" s="5"/>
      <c r="E17" s="5"/>
    </row>
    <row r="18" spans="1:5" ht="19.5" customHeight="1" thickBot="1">
      <c r="A18" s="24" t="s">
        <v>6</v>
      </c>
      <c r="B18" s="34">
        <v>41234.023</v>
      </c>
      <c r="C18" s="29">
        <v>1.7647</v>
      </c>
      <c r="D18" s="6">
        <v>1.76676</v>
      </c>
      <c r="E18" s="6"/>
    </row>
    <row r="19" spans="1:5" ht="19.5" customHeight="1">
      <c r="A19" s="25" t="s">
        <v>18</v>
      </c>
      <c r="B19" s="35"/>
      <c r="C19" s="30"/>
      <c r="D19" s="5"/>
      <c r="E19" s="5"/>
    </row>
    <row r="20" spans="1:5" ht="19.5" customHeight="1" thickBot="1">
      <c r="A20" s="24" t="s">
        <v>6</v>
      </c>
      <c r="B20" s="34">
        <v>33764.701</v>
      </c>
      <c r="C20" s="29"/>
      <c r="D20" s="6">
        <v>1.76676</v>
      </c>
      <c r="E20" s="6"/>
    </row>
    <row r="21" spans="1:5" ht="19.5" customHeight="1">
      <c r="A21" s="25" t="s">
        <v>19</v>
      </c>
      <c r="B21" s="35"/>
      <c r="C21" s="30"/>
      <c r="D21" s="5"/>
      <c r="E21" s="5"/>
    </row>
    <row r="22" spans="1:5" ht="19.5" customHeight="1" thickBot="1">
      <c r="A22" s="24" t="s">
        <v>6</v>
      </c>
      <c r="B22" s="34">
        <v>29942.493</v>
      </c>
      <c r="C22" s="29"/>
      <c r="D22" s="6">
        <v>1.76676</v>
      </c>
      <c r="E22" s="6"/>
    </row>
    <row r="23" spans="1:5" ht="19.5" customHeight="1">
      <c r="A23" s="25" t="s">
        <v>20</v>
      </c>
      <c r="B23" s="35"/>
      <c r="C23" s="30"/>
      <c r="D23" s="5"/>
      <c r="E23" s="5"/>
    </row>
    <row r="24" spans="1:5" ht="19.5" customHeight="1" thickBot="1">
      <c r="A24" s="24" t="s">
        <v>6</v>
      </c>
      <c r="B24" s="34">
        <v>24092.218</v>
      </c>
      <c r="C24" s="29"/>
      <c r="D24" s="19">
        <v>1.76676</v>
      </c>
      <c r="E24" s="6"/>
    </row>
    <row r="25" spans="1:5" ht="19.5" customHeight="1">
      <c r="A25" s="25" t="s">
        <v>23</v>
      </c>
      <c r="B25" s="35"/>
      <c r="C25" s="30"/>
      <c r="D25" s="5"/>
      <c r="E25" s="18"/>
    </row>
    <row r="26" spans="1:5" ht="19.5" customHeight="1" thickBot="1">
      <c r="A26" s="24" t="s">
        <v>6</v>
      </c>
      <c r="B26" s="34">
        <v>1383.613</v>
      </c>
      <c r="C26" s="29"/>
      <c r="D26" s="19">
        <v>1.76676</v>
      </c>
      <c r="E26" s="18"/>
    </row>
    <row r="27" spans="1:5" ht="19.5" customHeight="1" thickBot="1">
      <c r="A27" s="24" t="s">
        <v>6</v>
      </c>
      <c r="B27" s="34">
        <v>20754.193</v>
      </c>
      <c r="C27" s="29"/>
      <c r="D27" s="19"/>
      <c r="E27" s="22">
        <v>1.89327</v>
      </c>
    </row>
    <row r="28" spans="1:5" ht="19.5" customHeight="1">
      <c r="A28" s="26" t="s">
        <v>24</v>
      </c>
      <c r="B28" s="36">
        <f>SUM(B26:B27)</f>
        <v>22137.806</v>
      </c>
      <c r="C28" s="31"/>
      <c r="D28" s="18"/>
      <c r="E28" s="21"/>
    </row>
    <row r="29" spans="1:5" ht="19.5" customHeight="1">
      <c r="A29" s="25" t="s">
        <v>25</v>
      </c>
      <c r="B29" s="35"/>
      <c r="C29" s="30"/>
      <c r="D29" s="5"/>
      <c r="E29" s="5"/>
    </row>
    <row r="30" spans="1:5" ht="19.5" customHeight="1" thickBot="1">
      <c r="A30" s="24" t="s">
        <v>6</v>
      </c>
      <c r="B30" s="34">
        <v>22649.99</v>
      </c>
      <c r="C30" s="29"/>
      <c r="D30" s="19"/>
      <c r="E30" s="6">
        <v>1.89327</v>
      </c>
    </row>
    <row r="31" spans="1:5" ht="19.5" customHeight="1">
      <c r="A31" s="25" t="s">
        <v>26</v>
      </c>
      <c r="B31" s="35"/>
      <c r="C31" s="30"/>
      <c r="D31" s="5"/>
      <c r="E31" s="5"/>
    </row>
    <row r="32" spans="1:5" ht="19.5" customHeight="1" thickBot="1">
      <c r="A32" s="24" t="s">
        <v>6</v>
      </c>
      <c r="B32" s="34">
        <v>24579.177</v>
      </c>
      <c r="C32" s="29"/>
      <c r="D32" s="19"/>
      <c r="E32" s="6">
        <v>1.89327</v>
      </c>
    </row>
    <row r="33" spans="1:5" ht="19.5" customHeight="1">
      <c r="A33" s="25" t="s">
        <v>27</v>
      </c>
      <c r="B33" s="35"/>
      <c r="C33" s="30"/>
      <c r="D33" s="5"/>
      <c r="E33" s="5"/>
    </row>
    <row r="34" spans="1:5" ht="19.5" customHeight="1" thickBot="1">
      <c r="A34" s="24" t="s">
        <v>6</v>
      </c>
      <c r="B34" s="34">
        <v>31754.879</v>
      </c>
      <c r="C34" s="29"/>
      <c r="D34" s="19"/>
      <c r="E34" s="6">
        <v>1.89327</v>
      </c>
    </row>
    <row r="35" spans="1:5" ht="19.5" customHeight="1">
      <c r="A35" s="25" t="s">
        <v>28</v>
      </c>
      <c r="B35" s="35"/>
      <c r="C35" s="30"/>
      <c r="D35" s="5"/>
      <c r="E35" s="5"/>
    </row>
    <row r="36" spans="1:5" ht="19.5" customHeight="1" thickBot="1">
      <c r="A36" s="24" t="s">
        <v>6</v>
      </c>
      <c r="B36" s="34">
        <v>30019.28</v>
      </c>
      <c r="C36" s="29"/>
      <c r="D36" s="19"/>
      <c r="E36" s="6">
        <v>1.89327</v>
      </c>
    </row>
    <row r="37" spans="1:5" ht="19.5" customHeight="1">
      <c r="A37" s="25" t="s">
        <v>29</v>
      </c>
      <c r="B37" s="35"/>
      <c r="C37" s="30"/>
      <c r="D37" s="5"/>
      <c r="E37" s="5"/>
    </row>
    <row r="38" spans="1:5" ht="19.5" customHeight="1" thickBot="1">
      <c r="A38" s="24" t="s">
        <v>6</v>
      </c>
      <c r="B38" s="34">
        <v>43821.494</v>
      </c>
      <c r="C38" s="29"/>
      <c r="D38" s="19"/>
      <c r="E38" s="6">
        <v>1.89327</v>
      </c>
    </row>
    <row r="39" spans="1:5" ht="19.5" customHeight="1" thickBot="1">
      <c r="A39" s="38"/>
      <c r="B39" s="34"/>
      <c r="C39" s="31"/>
      <c r="D39" s="39"/>
      <c r="E39" s="18"/>
    </row>
    <row r="40" spans="1:5" ht="19.5" customHeight="1" thickBot="1">
      <c r="A40" s="27" t="s">
        <v>7</v>
      </c>
      <c r="B40" s="37">
        <f>SUM(B13:B38)-B28</f>
        <v>389979.1450000001</v>
      </c>
      <c r="C40" s="32"/>
      <c r="D40" s="7"/>
      <c r="E40" s="7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6">
    <mergeCell ref="A6:E6"/>
    <mergeCell ref="A5:E5"/>
    <mergeCell ref="A4:E4"/>
    <mergeCell ref="A2:E2"/>
    <mergeCell ref="B8:E8"/>
    <mergeCell ref="A8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D41"/>
  <sheetViews>
    <sheetView view="pageBreakPreview" zoomScale="112" zoomScaleSheetLayoutView="112" zoomScalePageLayoutView="0" workbookViewId="0" topLeftCell="A1">
      <selection activeCell="A25" sqref="A25:IV25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2.57421875" style="1" customWidth="1"/>
    <col min="4" max="4" width="13.8515625" style="1" customWidth="1"/>
    <col min="5" max="5" width="17.00390625" style="1" customWidth="1"/>
    <col min="6" max="16384" width="9.140625" style="1" customWidth="1"/>
  </cols>
  <sheetData>
    <row r="1" spans="1:3" ht="15.75">
      <c r="A1" s="2"/>
      <c r="B1" s="2"/>
      <c r="C1" s="2"/>
    </row>
    <row r="2" spans="1:3" ht="15.75">
      <c r="A2" s="97" t="s">
        <v>0</v>
      </c>
      <c r="B2" s="97"/>
      <c r="C2" s="97"/>
    </row>
    <row r="3" spans="1:3" ht="15.75">
      <c r="A3" s="3"/>
      <c r="B3" s="3"/>
      <c r="C3" s="3"/>
    </row>
    <row r="4" spans="1:3" ht="15.75">
      <c r="A4" s="97" t="s">
        <v>1</v>
      </c>
      <c r="B4" s="97"/>
      <c r="C4" s="97"/>
    </row>
    <row r="5" spans="1:3" ht="15.75">
      <c r="A5" s="97" t="s">
        <v>30</v>
      </c>
      <c r="B5" s="97"/>
      <c r="C5" s="97"/>
    </row>
    <row r="6" spans="1:3" ht="15.75">
      <c r="A6" s="97" t="s">
        <v>2</v>
      </c>
      <c r="B6" s="97"/>
      <c r="C6" s="97"/>
    </row>
    <row r="7" spans="1:4" ht="15" customHeight="1" thickBot="1">
      <c r="A7" s="16"/>
      <c r="B7" s="16"/>
      <c r="C7" s="17"/>
      <c r="D7" s="4"/>
    </row>
    <row r="8" spans="1:4" ht="45" customHeight="1" thickBot="1">
      <c r="A8" s="99" t="s">
        <v>3</v>
      </c>
      <c r="B8" s="102" t="s">
        <v>4</v>
      </c>
      <c r="C8" s="103"/>
      <c r="D8" s="4"/>
    </row>
    <row r="9" spans="1:4" ht="55.5" customHeight="1" thickBot="1">
      <c r="A9" s="100"/>
      <c r="B9" s="8"/>
      <c r="C9" s="46" t="s">
        <v>32</v>
      </c>
      <c r="D9" s="4"/>
    </row>
    <row r="10" spans="1:4" ht="57" customHeight="1" thickBot="1">
      <c r="A10" s="100"/>
      <c r="B10" s="10" t="s">
        <v>5</v>
      </c>
      <c r="C10" s="10" t="s">
        <v>13</v>
      </c>
      <c r="D10" s="4"/>
    </row>
    <row r="11" spans="1:4" ht="43.5" customHeight="1" thickBot="1">
      <c r="A11" s="101"/>
      <c r="B11" s="11"/>
      <c r="C11" s="12" t="s">
        <v>33</v>
      </c>
      <c r="D11" s="4"/>
    </row>
    <row r="12" spans="1:4" ht="26.25" customHeight="1" thickBot="1">
      <c r="A12" s="8" t="s">
        <v>21</v>
      </c>
      <c r="B12" s="9"/>
      <c r="C12" s="45">
        <v>1.7808</v>
      </c>
      <c r="D12" s="4"/>
    </row>
    <row r="13" spans="1:4" ht="19.5" customHeight="1">
      <c r="A13" s="41" t="s">
        <v>31</v>
      </c>
      <c r="B13" s="33"/>
      <c r="C13" s="13"/>
      <c r="D13" s="4"/>
    </row>
    <row r="14" spans="1:3" ht="19.5" customHeight="1" thickBot="1">
      <c r="A14" s="42" t="s">
        <v>6</v>
      </c>
      <c r="B14" s="34">
        <v>42282.233</v>
      </c>
      <c r="C14" s="6">
        <v>1.7808</v>
      </c>
    </row>
    <row r="15" spans="1:3" ht="19.5" customHeight="1">
      <c r="A15" s="41" t="s">
        <v>34</v>
      </c>
      <c r="B15" s="33"/>
      <c r="C15" s="13"/>
    </row>
    <row r="16" spans="1:3" ht="19.5" customHeight="1" thickBot="1">
      <c r="A16" s="42" t="s">
        <v>6</v>
      </c>
      <c r="B16" s="34">
        <v>37342.993</v>
      </c>
      <c r="C16" s="6">
        <v>1.7808</v>
      </c>
    </row>
    <row r="17" spans="1:3" ht="19.5" customHeight="1">
      <c r="A17" s="41" t="s">
        <v>35</v>
      </c>
      <c r="B17" s="33"/>
      <c r="C17" s="13"/>
    </row>
    <row r="18" spans="1:3" ht="19.5" customHeight="1" thickBot="1">
      <c r="A18" s="42" t="s">
        <v>6</v>
      </c>
      <c r="B18" s="34">
        <v>39725.853</v>
      </c>
      <c r="C18" s="6">
        <v>1.7808</v>
      </c>
    </row>
    <row r="19" spans="1:3" ht="19.5" customHeight="1">
      <c r="A19" s="41" t="s">
        <v>36</v>
      </c>
      <c r="B19" s="33"/>
      <c r="C19" s="13"/>
    </row>
    <row r="20" spans="1:3" ht="19.5" customHeight="1" thickBot="1">
      <c r="A20" s="42" t="s">
        <v>6</v>
      </c>
      <c r="B20" s="34">
        <v>35394.642</v>
      </c>
      <c r="C20" s="6">
        <v>1.7808</v>
      </c>
    </row>
    <row r="21" spans="1:3" ht="19.5" customHeight="1">
      <c r="A21" s="41" t="s">
        <v>37</v>
      </c>
      <c r="B21" s="33"/>
      <c r="C21" s="13"/>
    </row>
    <row r="22" spans="1:3" ht="19.5" customHeight="1" thickBot="1">
      <c r="A22" s="42" t="s">
        <v>6</v>
      </c>
      <c r="B22" s="34">
        <v>27761.534</v>
      </c>
      <c r="C22" s="6">
        <v>1.7808</v>
      </c>
    </row>
    <row r="23" spans="1:3" ht="19.5" customHeight="1">
      <c r="A23" s="41" t="s">
        <v>38</v>
      </c>
      <c r="B23" s="33"/>
      <c r="C23" s="13"/>
    </row>
    <row r="24" spans="1:3" ht="19.5" customHeight="1" thickBot="1">
      <c r="A24" s="43" t="s">
        <v>6</v>
      </c>
      <c r="B24" s="34">
        <v>22112.683</v>
      </c>
      <c r="C24" s="18">
        <v>1.7808</v>
      </c>
    </row>
    <row r="25" spans="1:3" ht="33.75" customHeight="1">
      <c r="A25" s="49"/>
      <c r="B25" s="50"/>
      <c r="C25" s="51" t="s">
        <v>13</v>
      </c>
    </row>
    <row r="26" spans="1:3" ht="19.5" customHeight="1" thickBot="1">
      <c r="A26" s="52"/>
      <c r="B26" s="50"/>
      <c r="C26" s="53" t="s">
        <v>40</v>
      </c>
    </row>
    <row r="27" spans="1:3" ht="19.5" customHeight="1" thickBot="1">
      <c r="A27" s="8" t="s">
        <v>21</v>
      </c>
      <c r="B27" s="55"/>
      <c r="C27" s="56">
        <v>2.4396</v>
      </c>
    </row>
    <row r="28" spans="1:3" ht="19.5" customHeight="1">
      <c r="A28" s="41" t="s">
        <v>39</v>
      </c>
      <c r="B28" s="54"/>
      <c r="C28" s="13"/>
    </row>
    <row r="29" spans="1:3" ht="19.5" customHeight="1" thickBot="1">
      <c r="A29" s="42" t="s">
        <v>6</v>
      </c>
      <c r="B29" s="34">
        <v>22616.728</v>
      </c>
      <c r="C29" s="6">
        <v>2.4396</v>
      </c>
    </row>
    <row r="30" spans="1:3" ht="19.5" customHeight="1">
      <c r="A30" s="41" t="s">
        <v>41</v>
      </c>
      <c r="B30" s="54"/>
      <c r="C30" s="13"/>
    </row>
    <row r="31" spans="1:3" ht="19.5" customHeight="1" thickBot="1">
      <c r="A31" s="42" t="s">
        <v>6</v>
      </c>
      <c r="B31" s="34">
        <v>23326.287</v>
      </c>
      <c r="C31" s="6">
        <v>2.4396</v>
      </c>
    </row>
    <row r="32" spans="1:3" ht="19.5" customHeight="1">
      <c r="A32" s="41" t="s">
        <v>42</v>
      </c>
      <c r="B32" s="54"/>
      <c r="C32" s="13"/>
    </row>
    <row r="33" spans="1:3" ht="19.5" customHeight="1" thickBot="1">
      <c r="A33" s="42" t="s">
        <v>6</v>
      </c>
      <c r="B33" s="34">
        <v>25450.302</v>
      </c>
      <c r="C33" s="6">
        <v>2.4396</v>
      </c>
    </row>
    <row r="34" spans="1:3" ht="19.5" customHeight="1">
      <c r="A34" s="41" t="s">
        <v>43</v>
      </c>
      <c r="B34" s="54"/>
      <c r="C34" s="13"/>
    </row>
    <row r="35" spans="1:3" ht="19.5" customHeight="1" thickBot="1">
      <c r="A35" s="42" t="s">
        <v>6</v>
      </c>
      <c r="B35" s="34">
        <v>35318.903</v>
      </c>
      <c r="C35" s="6">
        <v>2.4396</v>
      </c>
    </row>
    <row r="36" spans="1:3" ht="19.5" customHeight="1">
      <c r="A36" s="41" t="s">
        <v>44</v>
      </c>
      <c r="B36" s="54"/>
      <c r="C36" s="13"/>
    </row>
    <row r="37" spans="1:3" ht="19.5" customHeight="1" thickBot="1">
      <c r="A37" s="42" t="s">
        <v>6</v>
      </c>
      <c r="B37" s="34">
        <v>36006.411</v>
      </c>
      <c r="C37" s="6">
        <v>2.4396</v>
      </c>
    </row>
    <row r="38" spans="1:3" ht="19.5" customHeight="1">
      <c r="A38" s="41" t="s">
        <v>45</v>
      </c>
      <c r="B38" s="54"/>
      <c r="C38" s="13"/>
    </row>
    <row r="39" spans="1:3" ht="19.5" customHeight="1" thickBot="1">
      <c r="A39" s="42" t="s">
        <v>6</v>
      </c>
      <c r="B39" s="34">
        <v>43063.221</v>
      </c>
      <c r="C39" s="6">
        <v>2.4396</v>
      </c>
    </row>
    <row r="40" spans="1:3" ht="19.5" customHeight="1">
      <c r="A40" s="43"/>
      <c r="B40" s="48"/>
      <c r="C40" s="39"/>
    </row>
    <row r="41" spans="1:3" ht="19.5" customHeight="1" thickBot="1">
      <c r="A41" s="44" t="s">
        <v>7</v>
      </c>
      <c r="B41" s="47">
        <f>SUM(B13:B40)</f>
        <v>390401.79000000004</v>
      </c>
      <c r="C41" s="40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/>
  <mergeCells count="6">
    <mergeCell ref="A2:C2"/>
    <mergeCell ref="A4:C4"/>
    <mergeCell ref="A5:C5"/>
    <mergeCell ref="A6:C6"/>
    <mergeCell ref="A8:A11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6">
      <selection activeCell="L41" sqref="L41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97" t="s">
        <v>0</v>
      </c>
      <c r="B2" s="97"/>
      <c r="C2" s="97"/>
    </row>
    <row r="3" spans="1:3" ht="15.75">
      <c r="A3" s="3"/>
      <c r="B3" s="3"/>
      <c r="C3" s="3"/>
    </row>
    <row r="4" spans="1:3" ht="15.75">
      <c r="A4" s="97" t="s">
        <v>1</v>
      </c>
      <c r="B4" s="97"/>
      <c r="C4" s="97"/>
    </row>
    <row r="5" spans="1:3" ht="15.75">
      <c r="A5" s="97" t="s">
        <v>46</v>
      </c>
      <c r="B5" s="97"/>
      <c r="C5" s="97"/>
    </row>
    <row r="6" spans="1:3" ht="15.75">
      <c r="A6" s="97" t="s">
        <v>2</v>
      </c>
      <c r="B6" s="97"/>
      <c r="C6" s="97"/>
    </row>
    <row r="7" spans="1:3" ht="15" customHeight="1" thickBot="1">
      <c r="A7" s="16"/>
      <c r="B7" s="16"/>
      <c r="C7" s="17"/>
    </row>
    <row r="8" spans="1:3" ht="45" customHeight="1" thickBot="1">
      <c r="A8" s="99" t="s">
        <v>3</v>
      </c>
      <c r="B8" s="102" t="s">
        <v>4</v>
      </c>
      <c r="C8" s="103"/>
    </row>
    <row r="9" spans="1:3" ht="55.5" customHeight="1" thickBot="1">
      <c r="A9" s="100"/>
      <c r="B9" s="8"/>
      <c r="C9" s="67" t="s">
        <v>59</v>
      </c>
    </row>
    <row r="10" spans="1:3" ht="64.5" customHeight="1" thickBot="1">
      <c r="A10" s="100"/>
      <c r="B10" s="66" t="s">
        <v>5</v>
      </c>
      <c r="C10" s="68" t="s">
        <v>64</v>
      </c>
    </row>
    <row r="11" spans="1:3" ht="33.75" customHeight="1">
      <c r="A11" s="100"/>
      <c r="B11" s="65"/>
      <c r="C11" s="69" t="s">
        <v>63</v>
      </c>
    </row>
    <row r="12" spans="1:3" ht="31.5" customHeight="1" thickBot="1">
      <c r="A12" s="100"/>
      <c r="B12" s="65"/>
      <c r="C12" s="70" t="s">
        <v>65</v>
      </c>
    </row>
    <row r="13" spans="1:3" ht="24.75" customHeight="1" thickBot="1">
      <c r="A13" s="101"/>
      <c r="B13" s="11"/>
      <c r="C13" s="64" t="s">
        <v>60</v>
      </c>
    </row>
    <row r="14" spans="1:3" ht="26.25" customHeight="1" thickBot="1">
      <c r="A14" s="8" t="s">
        <v>21</v>
      </c>
      <c r="B14" s="9"/>
      <c r="C14" s="57">
        <v>2.0884</v>
      </c>
    </row>
    <row r="15" spans="1:3" ht="19.5" customHeight="1">
      <c r="A15" s="41" t="s">
        <v>47</v>
      </c>
      <c r="B15" s="33"/>
      <c r="C15" s="58"/>
    </row>
    <row r="16" spans="1:3" ht="19.5" customHeight="1" thickBot="1">
      <c r="A16" s="42" t="s">
        <v>6</v>
      </c>
      <c r="B16" s="34">
        <v>41986.262</v>
      </c>
      <c r="C16" s="59">
        <v>2.0884</v>
      </c>
    </row>
    <row r="17" spans="1:3" ht="19.5" customHeight="1">
      <c r="A17" s="41" t="s">
        <v>48</v>
      </c>
      <c r="B17" s="33"/>
      <c r="C17" s="58"/>
    </row>
    <row r="18" spans="1:3" ht="19.5" customHeight="1" thickBot="1">
      <c r="A18" s="42" t="s">
        <v>6</v>
      </c>
      <c r="B18" s="34">
        <v>36785.044</v>
      </c>
      <c r="C18" s="59">
        <v>2.0884</v>
      </c>
    </row>
    <row r="19" spans="1:3" ht="19.5" customHeight="1">
      <c r="A19" s="41" t="s">
        <v>49</v>
      </c>
      <c r="B19" s="33"/>
      <c r="C19" s="58"/>
    </row>
    <row r="20" spans="1:3" ht="19.5" customHeight="1" thickBot="1">
      <c r="A20" s="42" t="s">
        <v>6</v>
      </c>
      <c r="B20" s="34">
        <v>35166.997</v>
      </c>
      <c r="C20" s="59">
        <v>2.0884</v>
      </c>
    </row>
    <row r="21" spans="1:3" ht="19.5" customHeight="1">
      <c r="A21" s="41" t="s">
        <v>55</v>
      </c>
      <c r="B21" s="33"/>
      <c r="C21" s="58"/>
    </row>
    <row r="22" spans="1:3" ht="19.5" customHeight="1" thickBot="1">
      <c r="A22" s="42" t="s">
        <v>6</v>
      </c>
      <c r="B22" s="34">
        <v>35086.016</v>
      </c>
      <c r="C22" s="59">
        <v>2.0884</v>
      </c>
    </row>
    <row r="23" spans="1:3" ht="19.5" customHeight="1">
      <c r="A23" s="41" t="s">
        <v>50</v>
      </c>
      <c r="B23" s="33"/>
      <c r="C23" s="58"/>
    </row>
    <row r="24" spans="1:3" ht="19.5" customHeight="1" thickBot="1">
      <c r="A24" s="42" t="s">
        <v>6</v>
      </c>
      <c r="B24" s="34">
        <v>29303.255</v>
      </c>
      <c r="C24" s="59">
        <v>2.0884</v>
      </c>
    </row>
    <row r="25" spans="1:3" ht="19.5" customHeight="1">
      <c r="A25" s="41" t="s">
        <v>51</v>
      </c>
      <c r="B25" s="33"/>
      <c r="C25" s="58"/>
    </row>
    <row r="26" spans="1:3" ht="19.5" customHeight="1" thickBot="1">
      <c r="A26" s="43" t="s">
        <v>6</v>
      </c>
      <c r="B26" s="34">
        <v>25981.416</v>
      </c>
      <c r="C26" s="63">
        <v>2.0884</v>
      </c>
    </row>
    <row r="27" spans="1:3" ht="33.75" customHeight="1" thickBot="1">
      <c r="A27" s="49"/>
      <c r="B27" s="50"/>
      <c r="C27" s="10" t="s">
        <v>61</v>
      </c>
    </row>
    <row r="28" spans="1:3" ht="19.5" customHeight="1" thickBot="1">
      <c r="A28" s="52"/>
      <c r="B28" s="50"/>
      <c r="C28" s="53" t="s">
        <v>62</v>
      </c>
    </row>
    <row r="29" spans="1:3" ht="19.5" customHeight="1" thickBot="1">
      <c r="A29" s="8" t="s">
        <v>21</v>
      </c>
      <c r="B29" s="55"/>
      <c r="C29" s="60">
        <v>2.4592</v>
      </c>
    </row>
    <row r="30" spans="1:3" ht="19.5" customHeight="1">
      <c r="A30" s="41" t="s">
        <v>52</v>
      </c>
      <c r="B30" s="54"/>
      <c r="C30" s="58"/>
    </row>
    <row r="31" spans="1:3" ht="19.5" customHeight="1" thickBot="1">
      <c r="A31" s="42" t="s">
        <v>6</v>
      </c>
      <c r="B31" s="34">
        <v>24188.742</v>
      </c>
      <c r="C31" s="59">
        <v>2.4592</v>
      </c>
    </row>
    <row r="32" spans="1:3" ht="19.5" customHeight="1">
      <c r="A32" s="41" t="s">
        <v>53</v>
      </c>
      <c r="B32" s="54"/>
      <c r="C32" s="58"/>
    </row>
    <row r="33" spans="1:3" ht="19.5" customHeight="1" thickBot="1">
      <c r="A33" s="42" t="s">
        <v>6</v>
      </c>
      <c r="B33" s="34">
        <v>26158.2593</v>
      </c>
      <c r="C33" s="59">
        <v>2.4592</v>
      </c>
    </row>
    <row r="34" spans="1:3" ht="19.5" customHeight="1">
      <c r="A34" s="41" t="s">
        <v>54</v>
      </c>
      <c r="B34" s="54"/>
      <c r="C34" s="58"/>
    </row>
    <row r="35" spans="1:3" ht="19.5" customHeight="1" thickBot="1">
      <c r="A35" s="42" t="s">
        <v>6</v>
      </c>
      <c r="B35" s="34">
        <v>23130.7103</v>
      </c>
      <c r="C35" s="59">
        <v>2.4592</v>
      </c>
    </row>
    <row r="36" spans="1:3" ht="19.5" customHeight="1">
      <c r="A36" s="41" t="s">
        <v>56</v>
      </c>
      <c r="B36" s="54"/>
      <c r="C36" s="58"/>
    </row>
    <row r="37" spans="1:3" ht="19.5" customHeight="1" thickBot="1">
      <c r="A37" s="42" t="s">
        <v>6</v>
      </c>
      <c r="B37" s="34">
        <v>33554.4</v>
      </c>
      <c r="C37" s="59">
        <v>2.4592</v>
      </c>
    </row>
    <row r="38" spans="1:3" ht="19.5" customHeight="1">
      <c r="A38" s="41" t="s">
        <v>57</v>
      </c>
      <c r="B38" s="54"/>
      <c r="C38" s="58"/>
    </row>
    <row r="39" spans="1:3" ht="19.5" customHeight="1" thickBot="1">
      <c r="A39" s="42" t="s">
        <v>6</v>
      </c>
      <c r="B39" s="34">
        <v>34305.979</v>
      </c>
      <c r="C39" s="59">
        <v>2.4592</v>
      </c>
    </row>
    <row r="40" spans="1:3" ht="19.5" customHeight="1">
      <c r="A40" s="41" t="s">
        <v>58</v>
      </c>
      <c r="B40" s="54"/>
      <c r="C40" s="58"/>
    </row>
    <row r="41" spans="1:3" ht="19.5" customHeight="1" thickBot="1">
      <c r="A41" s="42" t="s">
        <v>6</v>
      </c>
      <c r="B41" s="34">
        <v>53018.834</v>
      </c>
      <c r="C41" s="59">
        <v>2.4592</v>
      </c>
    </row>
    <row r="42" spans="1:3" ht="19.5" customHeight="1">
      <c r="A42" s="43"/>
      <c r="B42" s="48"/>
      <c r="C42" s="61"/>
    </row>
    <row r="43" spans="1:3" ht="19.5" customHeight="1" thickBot="1">
      <c r="A43" s="44" t="s">
        <v>7</v>
      </c>
      <c r="B43" s="47">
        <f>SUM(B15:B42)</f>
        <v>398665.9146</v>
      </c>
      <c r="C43" s="62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CC"/>
  </sheetPr>
  <dimension ref="A1:C46"/>
  <sheetViews>
    <sheetView view="pageBreakPreview" zoomScale="112" zoomScaleSheetLayoutView="112" workbookViewId="0" topLeftCell="A1">
      <selection activeCell="B42" sqref="B42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97" t="s">
        <v>0</v>
      </c>
      <c r="B2" s="97"/>
      <c r="C2" s="97"/>
    </row>
    <row r="3" spans="1:3" ht="15.75">
      <c r="A3" s="3"/>
      <c r="B3" s="3"/>
      <c r="C3" s="3"/>
    </row>
    <row r="4" spans="1:3" ht="15.75">
      <c r="A4" s="97" t="s">
        <v>1</v>
      </c>
      <c r="B4" s="97"/>
      <c r="C4" s="97"/>
    </row>
    <row r="5" spans="1:3" ht="15.75">
      <c r="A5" s="97" t="s">
        <v>66</v>
      </c>
      <c r="B5" s="97"/>
      <c r="C5" s="97"/>
    </row>
    <row r="6" spans="1:3" ht="15.75">
      <c r="A6" s="97" t="s">
        <v>2</v>
      </c>
      <c r="B6" s="97"/>
      <c r="C6" s="97"/>
    </row>
    <row r="7" spans="1:3" ht="15" customHeight="1" thickBot="1">
      <c r="A7" s="16"/>
      <c r="B7" s="16"/>
      <c r="C7" s="17"/>
    </row>
    <row r="8" spans="1:3" ht="30.75" customHeight="1" thickBot="1">
      <c r="A8" s="99" t="s">
        <v>3</v>
      </c>
      <c r="B8" s="102" t="s">
        <v>4</v>
      </c>
      <c r="C8" s="103"/>
    </row>
    <row r="9" spans="1:3" ht="19.5" customHeight="1" thickBot="1">
      <c r="A9" s="100"/>
      <c r="B9" s="8"/>
      <c r="C9" s="75" t="s">
        <v>67</v>
      </c>
    </row>
    <row r="10" spans="1:3" ht="19.5" customHeight="1" thickBot="1">
      <c r="A10" s="100"/>
      <c r="B10" s="66" t="s">
        <v>5</v>
      </c>
      <c r="C10" s="68" t="s">
        <v>64</v>
      </c>
    </row>
    <row r="11" spans="1:3" ht="19.5" customHeight="1">
      <c r="A11" s="100"/>
      <c r="B11" s="65"/>
      <c r="C11" s="69" t="s">
        <v>68</v>
      </c>
    </row>
    <row r="12" spans="1:3" ht="19.5" customHeight="1" thickBot="1">
      <c r="A12" s="100"/>
      <c r="B12" s="65"/>
      <c r="C12" s="70" t="s">
        <v>65</v>
      </c>
    </row>
    <row r="13" spans="1:3" ht="19.5" customHeight="1" thickBot="1">
      <c r="A13" s="101"/>
      <c r="B13" s="11"/>
      <c r="C13" s="64" t="s">
        <v>60</v>
      </c>
    </row>
    <row r="14" spans="1:3" ht="19.5" customHeight="1" thickBot="1">
      <c r="A14" s="71" t="s">
        <v>21</v>
      </c>
      <c r="B14" s="72"/>
      <c r="C14" s="73">
        <v>2.3494</v>
      </c>
    </row>
    <row r="15" spans="1:3" ht="19.5" customHeight="1">
      <c r="A15" s="41" t="s">
        <v>73</v>
      </c>
      <c r="B15" s="33"/>
      <c r="C15" s="58"/>
    </row>
    <row r="16" spans="1:3" ht="19.5" customHeight="1" thickBot="1">
      <c r="A16" s="42" t="s">
        <v>6</v>
      </c>
      <c r="B16" s="34">
        <v>37201.333</v>
      </c>
      <c r="C16" s="59">
        <f>C14</f>
        <v>2.3494</v>
      </c>
    </row>
    <row r="17" spans="1:3" ht="19.5" customHeight="1">
      <c r="A17" s="41" t="s">
        <v>74</v>
      </c>
      <c r="B17" s="33"/>
      <c r="C17" s="58"/>
    </row>
    <row r="18" spans="1:3" ht="19.5" customHeight="1" thickBot="1">
      <c r="A18" s="42" t="s">
        <v>6</v>
      </c>
      <c r="B18" s="34">
        <v>34495.666</v>
      </c>
      <c r="C18" s="59">
        <f>C14</f>
        <v>2.3494</v>
      </c>
    </row>
    <row r="19" spans="1:3" ht="19.5" customHeight="1">
      <c r="A19" s="41" t="s">
        <v>75</v>
      </c>
      <c r="B19" s="33"/>
      <c r="C19" s="58"/>
    </row>
    <row r="20" spans="1:3" ht="19.5" customHeight="1" thickBot="1">
      <c r="A20" s="42" t="s">
        <v>6</v>
      </c>
      <c r="B20" s="34">
        <v>37909.882</v>
      </c>
      <c r="C20" s="59">
        <f>C14</f>
        <v>2.3494</v>
      </c>
    </row>
    <row r="21" spans="1:3" ht="19.5" customHeight="1">
      <c r="A21" s="41" t="s">
        <v>76</v>
      </c>
      <c r="B21" s="33"/>
      <c r="C21" s="58"/>
    </row>
    <row r="22" spans="1:3" ht="19.5" customHeight="1" thickBot="1">
      <c r="A22" s="42" t="s">
        <v>6</v>
      </c>
      <c r="B22" s="34">
        <v>34462.629</v>
      </c>
      <c r="C22" s="59">
        <f>C14</f>
        <v>2.3494</v>
      </c>
    </row>
    <row r="23" spans="1:3" ht="19.5" customHeight="1">
      <c r="A23" s="41" t="s">
        <v>77</v>
      </c>
      <c r="B23" s="33"/>
      <c r="C23" s="58"/>
    </row>
    <row r="24" spans="1:3" ht="19.5" customHeight="1" thickBot="1">
      <c r="A24" s="42" t="s">
        <v>6</v>
      </c>
      <c r="B24" s="34">
        <v>27454.702</v>
      </c>
      <c r="C24" s="59">
        <f>C14</f>
        <v>2.3494</v>
      </c>
    </row>
    <row r="25" spans="1:3" ht="19.5" customHeight="1">
      <c r="A25" s="41" t="s">
        <v>78</v>
      </c>
      <c r="B25" s="33"/>
      <c r="C25" s="58"/>
    </row>
    <row r="26" spans="1:3" ht="19.5" customHeight="1" thickBot="1">
      <c r="A26" s="42" t="s">
        <v>6</v>
      </c>
      <c r="B26" s="34">
        <v>26136.23</v>
      </c>
      <c r="C26" s="63">
        <f>C14</f>
        <v>2.3494</v>
      </c>
    </row>
    <row r="27" spans="1:3" ht="19.5" customHeight="1" thickBot="1">
      <c r="A27" s="78"/>
      <c r="B27" s="79"/>
      <c r="C27" s="80" t="s">
        <v>62</v>
      </c>
    </row>
    <row r="28" spans="1:3" ht="19.5" customHeight="1" thickBot="1">
      <c r="A28" s="76" t="s">
        <v>21</v>
      </c>
      <c r="B28" s="77"/>
      <c r="C28" s="74">
        <v>2.7691</v>
      </c>
    </row>
    <row r="29" spans="1:3" ht="19.5" customHeight="1">
      <c r="A29" s="41" t="s">
        <v>79</v>
      </c>
      <c r="B29" s="54"/>
      <c r="C29" s="58"/>
    </row>
    <row r="30" spans="1:3" ht="19.5" customHeight="1" thickBot="1">
      <c r="A30" s="42" t="s">
        <v>6</v>
      </c>
      <c r="B30" s="34">
        <v>20247.818</v>
      </c>
      <c r="C30" s="59">
        <f>C28</f>
        <v>2.7691</v>
      </c>
    </row>
    <row r="31" spans="1:3" ht="19.5" customHeight="1">
      <c r="A31" s="41" t="s">
        <v>80</v>
      </c>
      <c r="B31" s="54"/>
      <c r="C31" s="58"/>
    </row>
    <row r="32" spans="1:3" ht="19.5" customHeight="1" thickBot="1">
      <c r="A32" s="42" t="s">
        <v>6</v>
      </c>
      <c r="B32" s="34">
        <v>19904.011</v>
      </c>
      <c r="C32" s="59">
        <f>C28</f>
        <v>2.7691</v>
      </c>
    </row>
    <row r="33" spans="1:3" ht="19.5" customHeight="1">
      <c r="A33" s="41" t="s">
        <v>81</v>
      </c>
      <c r="B33" s="54"/>
      <c r="C33" s="58"/>
    </row>
    <row r="34" spans="1:3" ht="19.5" customHeight="1" thickBot="1">
      <c r="A34" s="42" t="s">
        <v>6</v>
      </c>
      <c r="B34" s="34">
        <v>31482.342</v>
      </c>
      <c r="C34" s="59">
        <f>C28</f>
        <v>2.7691</v>
      </c>
    </row>
    <row r="35" spans="1:3" ht="19.5" customHeight="1">
      <c r="A35" s="41" t="s">
        <v>82</v>
      </c>
      <c r="B35" s="54"/>
      <c r="C35" s="58"/>
    </row>
    <row r="36" spans="1:3" ht="19.5" customHeight="1" thickBot="1">
      <c r="A36" s="42" t="s">
        <v>6</v>
      </c>
      <c r="B36" s="34">
        <v>26526.029</v>
      </c>
      <c r="C36" s="59">
        <f>C28</f>
        <v>2.7691</v>
      </c>
    </row>
    <row r="37" spans="1:3" ht="19.5" customHeight="1">
      <c r="A37" s="41" t="s">
        <v>83</v>
      </c>
      <c r="B37" s="54"/>
      <c r="C37" s="58"/>
    </row>
    <row r="38" spans="1:3" ht="19.5" customHeight="1" thickBot="1">
      <c r="A38" s="42" t="s">
        <v>6</v>
      </c>
      <c r="B38" s="34">
        <v>42194.342</v>
      </c>
      <c r="C38" s="59">
        <f>C28</f>
        <v>2.7691</v>
      </c>
    </row>
    <row r="39" spans="1:3" ht="19.5" customHeight="1" hidden="1">
      <c r="A39" s="41" t="s">
        <v>84</v>
      </c>
      <c r="B39" s="54"/>
      <c r="C39" s="58"/>
    </row>
    <row r="40" spans="1:3" ht="19.5" customHeight="1" hidden="1" thickBot="1">
      <c r="A40" s="42" t="s">
        <v>6</v>
      </c>
      <c r="B40" s="34">
        <v>0</v>
      </c>
      <c r="C40" s="59">
        <f>C28</f>
        <v>2.7691</v>
      </c>
    </row>
    <row r="41" spans="1:3" ht="19.5" customHeight="1">
      <c r="A41" s="43"/>
      <c r="B41" s="48"/>
      <c r="C41" s="61"/>
    </row>
    <row r="42" spans="1:3" ht="19.5" customHeight="1" thickBot="1">
      <c r="A42" s="44" t="s">
        <v>7</v>
      </c>
      <c r="B42" s="81">
        <f>SUM(B15:B41)</f>
        <v>338014.984</v>
      </c>
      <c r="C42" s="62"/>
    </row>
    <row r="43" spans="1:3" ht="19.5" customHeight="1">
      <c r="A43" s="2" t="s">
        <v>69</v>
      </c>
      <c r="B43" s="2"/>
      <c r="C43" s="2"/>
    </row>
    <row r="44" spans="1:3" ht="19.5" customHeight="1">
      <c r="A44" s="2" t="s">
        <v>70</v>
      </c>
      <c r="B44" s="2"/>
      <c r="C44" s="2"/>
    </row>
    <row r="45" spans="1:3" ht="19.5" customHeight="1">
      <c r="A45" s="2" t="s">
        <v>71</v>
      </c>
      <c r="B45" s="2"/>
      <c r="C45" s="2"/>
    </row>
    <row r="46" spans="1:3" ht="19.5" customHeight="1">
      <c r="A46" s="2" t="s">
        <v>72</v>
      </c>
      <c r="B46" s="2"/>
      <c r="C46" s="2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FFCC"/>
  </sheetPr>
  <dimension ref="A1:C46"/>
  <sheetViews>
    <sheetView tabSelected="1" view="pageBreakPreview" zoomScale="112" zoomScaleSheetLayoutView="112" workbookViewId="0" topLeftCell="A21">
      <selection activeCell="B41" sqref="B41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2" width="9.140625" style="1" customWidth="1"/>
    <col min="13" max="13" width="34.57421875" style="1" customWidth="1"/>
    <col min="14" max="16384" width="9.140625" style="1" customWidth="1"/>
  </cols>
  <sheetData>
    <row r="1" spans="1:3" ht="15.75">
      <c r="A1" s="2"/>
      <c r="B1" s="2"/>
      <c r="C1" s="2"/>
    </row>
    <row r="2" spans="1:3" ht="15.75">
      <c r="A2" s="97" t="s">
        <v>85</v>
      </c>
      <c r="B2" s="97"/>
      <c r="C2" s="97"/>
    </row>
    <row r="3" spans="1:3" ht="15.75">
      <c r="A3" s="3"/>
      <c r="B3" s="3"/>
      <c r="C3" s="3"/>
    </row>
    <row r="4" spans="1:3" ht="15.75">
      <c r="A4" s="97" t="s">
        <v>1</v>
      </c>
      <c r="B4" s="97"/>
      <c r="C4" s="97"/>
    </row>
    <row r="5" spans="1:3" ht="15.75">
      <c r="A5" s="97" t="s">
        <v>91</v>
      </c>
      <c r="B5" s="97"/>
      <c r="C5" s="97"/>
    </row>
    <row r="6" spans="1:3" ht="15.75">
      <c r="A6" s="97" t="s">
        <v>86</v>
      </c>
      <c r="B6" s="97"/>
      <c r="C6" s="97"/>
    </row>
    <row r="7" spans="1:3" ht="15" customHeight="1" thickBot="1">
      <c r="A7" s="16"/>
      <c r="B7" s="16"/>
      <c r="C7" s="17"/>
    </row>
    <row r="8" spans="1:3" ht="30.75" customHeight="1" thickBot="1">
      <c r="A8" s="99" t="s">
        <v>3</v>
      </c>
      <c r="B8" s="102" t="s">
        <v>4</v>
      </c>
      <c r="C8" s="103"/>
    </row>
    <row r="9" spans="1:3" ht="19.5" customHeight="1" thickBot="1">
      <c r="A9" s="100"/>
      <c r="B9" s="8"/>
      <c r="C9" s="75" t="s">
        <v>89</v>
      </c>
    </row>
    <row r="10" spans="1:3" ht="41.25" customHeight="1" thickBot="1">
      <c r="A10" s="100"/>
      <c r="B10" s="66" t="s">
        <v>5</v>
      </c>
      <c r="C10" s="68" t="s">
        <v>64</v>
      </c>
    </row>
    <row r="11" spans="1:3" ht="19.5" customHeight="1">
      <c r="A11" s="100"/>
      <c r="B11" s="65"/>
      <c r="C11" s="69" t="s">
        <v>68</v>
      </c>
    </row>
    <row r="12" spans="1:3" ht="19.5" customHeight="1" thickBot="1">
      <c r="A12" s="100"/>
      <c r="B12" s="65"/>
      <c r="C12" s="53" t="s">
        <v>65</v>
      </c>
    </row>
    <row r="13" spans="1:3" ht="19.5" customHeight="1" thickBot="1">
      <c r="A13" s="90"/>
      <c r="B13" s="91" t="s">
        <v>60</v>
      </c>
      <c r="C13" s="89"/>
    </row>
    <row r="14" spans="1:3" ht="19.5" customHeight="1" thickBot="1">
      <c r="A14" s="76" t="s">
        <v>21</v>
      </c>
      <c r="B14" s="87"/>
      <c r="C14" s="88">
        <v>3.2832</v>
      </c>
    </row>
    <row r="15" spans="1:3" ht="19.5" customHeight="1">
      <c r="A15" s="41" t="s">
        <v>90</v>
      </c>
      <c r="B15" s="33"/>
      <c r="C15" s="58"/>
    </row>
    <row r="16" spans="1:3" ht="19.5" customHeight="1" thickBot="1">
      <c r="A16" s="42" t="s">
        <v>87</v>
      </c>
      <c r="B16" s="82">
        <v>40871.792</v>
      </c>
      <c r="C16" s="92">
        <f>C14</f>
        <v>3.2832</v>
      </c>
    </row>
    <row r="17" spans="1:3" ht="19.5" customHeight="1">
      <c r="A17" s="41" t="s">
        <v>92</v>
      </c>
      <c r="B17" s="33"/>
      <c r="C17" s="93"/>
    </row>
    <row r="18" spans="1:3" ht="19.5" customHeight="1" thickBot="1">
      <c r="A18" s="42" t="s">
        <v>87</v>
      </c>
      <c r="B18" s="34">
        <v>35672.098</v>
      </c>
      <c r="C18" s="92">
        <f>C14</f>
        <v>3.2832</v>
      </c>
    </row>
    <row r="19" spans="1:3" ht="19.5" customHeight="1">
      <c r="A19" s="41" t="s">
        <v>93</v>
      </c>
      <c r="B19" s="33"/>
      <c r="C19" s="93"/>
    </row>
    <row r="20" spans="1:3" ht="19.5" customHeight="1" thickBot="1">
      <c r="A20" s="42" t="s">
        <v>87</v>
      </c>
      <c r="B20" s="34">
        <v>34999.966</v>
      </c>
      <c r="C20" s="92">
        <f>C14</f>
        <v>3.2832</v>
      </c>
    </row>
    <row r="21" spans="1:3" ht="19.5" customHeight="1">
      <c r="A21" s="41" t="s">
        <v>94</v>
      </c>
      <c r="B21" s="33"/>
      <c r="C21" s="93"/>
    </row>
    <row r="22" spans="1:3" ht="19.5" customHeight="1" thickBot="1">
      <c r="A22" s="42" t="s">
        <v>87</v>
      </c>
      <c r="B22" s="34">
        <v>30403.949</v>
      </c>
      <c r="C22" s="92">
        <f>C14</f>
        <v>3.2832</v>
      </c>
    </row>
    <row r="23" spans="1:3" ht="19.5" customHeight="1">
      <c r="A23" s="41" t="s">
        <v>95</v>
      </c>
      <c r="B23" s="33"/>
      <c r="C23" s="93"/>
    </row>
    <row r="24" spans="1:3" ht="19.5" customHeight="1" thickBot="1">
      <c r="A24" s="42" t="s">
        <v>87</v>
      </c>
      <c r="B24" s="34">
        <v>31879.313</v>
      </c>
      <c r="C24" s="92">
        <f>C14</f>
        <v>3.2832</v>
      </c>
    </row>
    <row r="25" spans="1:3" ht="19.5" customHeight="1">
      <c r="A25" s="41" t="s">
        <v>96</v>
      </c>
      <c r="B25" s="33"/>
      <c r="C25" s="93"/>
    </row>
    <row r="26" spans="1:3" ht="19.5" customHeight="1" thickBot="1">
      <c r="A26" s="42" t="s">
        <v>87</v>
      </c>
      <c r="B26" s="34">
        <v>24849.6</v>
      </c>
      <c r="C26" s="92">
        <f>C14</f>
        <v>3.2832</v>
      </c>
    </row>
    <row r="27" spans="1:3" ht="19.5" customHeight="1" thickBot="1">
      <c r="A27" s="104" t="s">
        <v>62</v>
      </c>
      <c r="B27" s="105"/>
      <c r="C27" s="106"/>
    </row>
    <row r="28" spans="1:3" ht="19.5" customHeight="1" thickBot="1">
      <c r="A28" s="84" t="s">
        <v>21</v>
      </c>
      <c r="B28" s="85"/>
      <c r="C28" s="94">
        <v>3.5364</v>
      </c>
    </row>
    <row r="29" spans="1:3" ht="19.5" customHeight="1">
      <c r="A29" s="41" t="s">
        <v>97</v>
      </c>
      <c r="B29" s="86"/>
      <c r="C29" s="95"/>
    </row>
    <row r="30" spans="1:3" ht="19.5" customHeight="1" thickBot="1">
      <c r="A30" s="42" t="s">
        <v>87</v>
      </c>
      <c r="B30" s="34">
        <v>18749.469</v>
      </c>
      <c r="C30" s="96">
        <f>C28</f>
        <v>3.5364</v>
      </c>
    </row>
    <row r="31" spans="1:3" ht="19.5" customHeight="1">
      <c r="A31" s="41" t="s">
        <v>98</v>
      </c>
      <c r="B31" s="54"/>
      <c r="C31" s="95"/>
    </row>
    <row r="32" spans="1:3" ht="19.5" customHeight="1" thickBot="1">
      <c r="A32" s="42" t="s">
        <v>87</v>
      </c>
      <c r="B32" s="34">
        <v>25698.507</v>
      </c>
      <c r="C32" s="96">
        <f>C28</f>
        <v>3.5364</v>
      </c>
    </row>
    <row r="33" spans="1:3" ht="19.5" customHeight="1">
      <c r="A33" s="41" t="s">
        <v>99</v>
      </c>
      <c r="B33" s="54"/>
      <c r="C33" s="95"/>
    </row>
    <row r="34" spans="1:3" ht="19.5" customHeight="1" thickBot="1">
      <c r="A34" s="42" t="s">
        <v>87</v>
      </c>
      <c r="B34" s="34">
        <v>26588.096</v>
      </c>
      <c r="C34" s="96">
        <f>C28</f>
        <v>3.5364</v>
      </c>
    </row>
    <row r="35" spans="1:3" ht="19.5" customHeight="1">
      <c r="A35" s="41" t="s">
        <v>100</v>
      </c>
      <c r="B35" s="54"/>
      <c r="C35" s="95"/>
    </row>
    <row r="36" spans="1:3" ht="19.5" customHeight="1" thickBot="1">
      <c r="A36" s="42" t="s">
        <v>87</v>
      </c>
      <c r="B36" s="34">
        <v>33739.204</v>
      </c>
      <c r="C36" s="96">
        <f>C28</f>
        <v>3.5364</v>
      </c>
    </row>
    <row r="37" spans="1:3" ht="19.5" customHeight="1">
      <c r="A37" s="41" t="s">
        <v>101</v>
      </c>
      <c r="B37" s="54"/>
      <c r="C37" s="95"/>
    </row>
    <row r="38" spans="1:3" ht="19.5" customHeight="1" thickBot="1">
      <c r="A38" s="42" t="s">
        <v>87</v>
      </c>
      <c r="B38" s="34">
        <v>37691.197</v>
      </c>
      <c r="C38" s="96">
        <f>C28</f>
        <v>3.5364</v>
      </c>
    </row>
    <row r="39" spans="1:3" ht="19.5" customHeight="1" hidden="1">
      <c r="A39" s="41" t="s">
        <v>88</v>
      </c>
      <c r="B39" s="54"/>
      <c r="C39" s="95"/>
    </row>
    <row r="40" spans="1:3" ht="19.5" customHeight="1" hidden="1" thickBot="1">
      <c r="A40" s="42" t="s">
        <v>87</v>
      </c>
      <c r="B40" s="34"/>
      <c r="C40" s="96">
        <f>C28</f>
        <v>3.5364</v>
      </c>
    </row>
    <row r="41" spans="1:3" ht="19.5" customHeight="1">
      <c r="A41" s="43"/>
      <c r="B41" s="48"/>
      <c r="C41" s="61"/>
    </row>
    <row r="42" spans="1:3" ht="19.5" customHeight="1" thickBot="1">
      <c r="A42" s="44" t="s">
        <v>7</v>
      </c>
      <c r="B42" s="83">
        <f>SUM(B16:B26)+SUM(B30:B40)</f>
        <v>341143.191</v>
      </c>
      <c r="C42" s="62"/>
    </row>
    <row r="43" spans="1:3" ht="19.5" customHeight="1">
      <c r="A43" s="2" t="s">
        <v>69</v>
      </c>
      <c r="B43" s="2"/>
      <c r="C43" s="2"/>
    </row>
    <row r="44" spans="1:3" ht="19.5" customHeight="1">
      <c r="A44" s="2" t="s">
        <v>70</v>
      </c>
      <c r="B44" s="2"/>
      <c r="C44" s="2"/>
    </row>
    <row r="45" spans="1:3" ht="19.5" customHeight="1">
      <c r="A45" s="2" t="s">
        <v>71</v>
      </c>
      <c r="B45" s="2"/>
      <c r="C45" s="2"/>
    </row>
    <row r="46" spans="1:3" ht="19.5" customHeight="1">
      <c r="A46" s="2" t="s">
        <v>72</v>
      </c>
      <c r="B46" s="2"/>
      <c r="C46" s="2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7">
    <mergeCell ref="A27:C27"/>
    <mergeCell ref="A2:C2"/>
    <mergeCell ref="A4:C4"/>
    <mergeCell ref="A5:C5"/>
    <mergeCell ref="A6:C6"/>
    <mergeCell ref="B8:C8"/>
    <mergeCell ref="A8:A1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Гилева</dc:creator>
  <cp:keywords/>
  <dc:description/>
  <cp:lastModifiedBy>Grigoreva</cp:lastModifiedBy>
  <cp:lastPrinted>2021-10-21T04:56:46Z</cp:lastPrinted>
  <dcterms:created xsi:type="dcterms:W3CDTF">2012-08-06T00:00:42Z</dcterms:created>
  <dcterms:modified xsi:type="dcterms:W3CDTF">2023-01-31T22:38:30Z</dcterms:modified>
  <cp:category/>
  <cp:version/>
  <cp:contentType/>
  <cp:contentStatus/>
</cp:coreProperties>
</file>